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kirienkoNN\Desktop\ГОДОВЫЕ ОТЧЕТЫ\2020\Для публикации\"/>
    </mc:Choice>
  </mc:AlternateContent>
  <bookViews>
    <workbookView xWindow="0" yWindow="0" windowWidth="12720" windowHeight="10710"/>
  </bookViews>
  <sheets>
    <sheet name="0503123" sheetId="2" r:id="rId1"/>
  </sheets>
  <definedNames>
    <definedName name="ID_1551289644" localSheetId="0">'0503123'!$I$5</definedName>
    <definedName name="ID_1814090921" localSheetId="0">'0503123'!$L$23</definedName>
    <definedName name="ID_1814090922" localSheetId="0">'0503123'!$L$24</definedName>
    <definedName name="ID_1814090923" localSheetId="0">'0503123'!$L$26</definedName>
    <definedName name="ID_1814090924" localSheetId="0">'0503123'!$L$25</definedName>
    <definedName name="ID_183499" localSheetId="0">'0503123'!$L$11</definedName>
    <definedName name="ID_183561" localSheetId="0">'0503123'!$L$18</definedName>
    <definedName name="ID_183571" localSheetId="0">'0503123'!$L$8</definedName>
    <definedName name="ID_183630" localSheetId="0">'0503123'!$L$5</definedName>
    <definedName name="ID_183702" localSheetId="0">'0503123'!$I$7</definedName>
    <definedName name="ID_183773" localSheetId="0">'0503123'!$L$2</definedName>
    <definedName name="ID_183845" localSheetId="0">'0503123'!$L$14</definedName>
    <definedName name="ID_183846" localSheetId="0">'0503123'!$L$16</definedName>
    <definedName name="ID_183929" localSheetId="0">'0503123'!$L$13</definedName>
    <definedName name="ID_183930" localSheetId="0">'0503123'!$L$12</definedName>
    <definedName name="ID_183935" localSheetId="0">'0503123'!$I$6</definedName>
    <definedName name="ID_183939" localSheetId="0">'0503123'!$L$3</definedName>
    <definedName name="ID_183940" localSheetId="0">'0503123'!$L$9</definedName>
    <definedName name="ID_183941" localSheetId="0">'0503123'!$L$10</definedName>
    <definedName name="ID_183958" localSheetId="0">'0503123'!$L$7</definedName>
    <definedName name="ID_184033" localSheetId="0">'0503123'!$L$6</definedName>
    <definedName name="ID_184095" localSheetId="0">'0503123'!$L$15</definedName>
    <definedName name="ID_184099" localSheetId="0">'0503123'!$L$4</definedName>
    <definedName name="ID_2161444142" localSheetId="0">'0503123'!$B$183</definedName>
    <definedName name="ID_2161444143" localSheetId="0">'0503123'!$C$183</definedName>
    <definedName name="ID_2161444144" localSheetId="0">'0503123'!$D$183</definedName>
    <definedName name="ID_2161444145" localSheetId="0">'0503123'!$H$183</definedName>
    <definedName name="ID_2161444146" localSheetId="0">'0503123'!$J$183</definedName>
    <definedName name="ID_2161444147" localSheetId="0">'0503123'!$B$184</definedName>
    <definedName name="ID_2161444148" localSheetId="0">'0503123'!$C$184</definedName>
    <definedName name="ID_2161444149" localSheetId="0">'0503123'!$D$184</definedName>
    <definedName name="ID_2161444150" localSheetId="0">'0503123'!$H$184</definedName>
    <definedName name="ID_2161444151" localSheetId="0">'0503123'!$J$184</definedName>
    <definedName name="ID_2161444152" localSheetId="0">'0503123'!$B$185</definedName>
    <definedName name="ID_2161444153" localSheetId="0">'0503123'!$C$185</definedName>
    <definedName name="ID_2161444154" localSheetId="0">'0503123'!$D$185</definedName>
    <definedName name="ID_2161444155" localSheetId="0">'0503123'!$H$185</definedName>
    <definedName name="ID_2161444156" localSheetId="0">'0503123'!$J$185</definedName>
    <definedName name="ID_2161444157" localSheetId="0">'0503123'!$B$186</definedName>
    <definedName name="ID_2161444158" localSheetId="0">'0503123'!$C$186</definedName>
    <definedName name="ID_2161444159" localSheetId="0">'0503123'!$D$186</definedName>
    <definedName name="ID_2161444160" localSheetId="0">'0503123'!$H$186</definedName>
    <definedName name="ID_2161444161" localSheetId="0">'0503123'!$J$186</definedName>
    <definedName name="ID_2161444162" localSheetId="0">'0503123'!$B$187</definedName>
    <definedName name="ID_2161444163" localSheetId="0">'0503123'!$C$187</definedName>
    <definedName name="ID_2161444164" localSheetId="0">'0503123'!$D$187</definedName>
    <definedName name="ID_2161444165" localSheetId="0">'0503123'!$H$187</definedName>
    <definedName name="ID_2161444166" localSheetId="0">'0503123'!$J$187</definedName>
    <definedName name="ID_2161444167" localSheetId="0">'0503123'!$B$188</definedName>
    <definedName name="ID_2161444168" localSheetId="0">'0503123'!$C$188</definedName>
    <definedName name="ID_2161444169" localSheetId="0">'0503123'!$D$188</definedName>
    <definedName name="ID_2161444170" localSheetId="0">'0503123'!$H$188</definedName>
    <definedName name="ID_2161444171" localSheetId="0">'0503123'!$J$188</definedName>
    <definedName name="ID_2161444172" localSheetId="0">'0503123'!$B$189</definedName>
    <definedName name="ID_2161444173" localSheetId="0">'0503123'!$C$189</definedName>
    <definedName name="ID_2161444174" localSheetId="0">'0503123'!$D$189</definedName>
    <definedName name="ID_2161444175" localSheetId="0">'0503123'!$H$189</definedName>
    <definedName name="ID_2161444176" localSheetId="0">'0503123'!$J$189</definedName>
    <definedName name="ID_2161444177" localSheetId="0">'0503123'!$B$190</definedName>
    <definedName name="ID_2161444178" localSheetId="0">'0503123'!$C$190</definedName>
    <definedName name="ID_2161444179" localSheetId="0">'0503123'!$D$190</definedName>
    <definedName name="ID_2161444180" localSheetId="0">'0503123'!$H$190</definedName>
    <definedName name="ID_2161444181" localSheetId="0">'0503123'!$J$190</definedName>
    <definedName name="ID_2161444184" localSheetId="0">'0503123'!$J$78</definedName>
    <definedName name="ID_2161444185" localSheetId="0">'0503123'!$B$79</definedName>
    <definedName name="ID_2161444186" localSheetId="0">'0503123'!$J$73</definedName>
    <definedName name="ID_2161444187" localSheetId="0">'0503123'!$B$74</definedName>
    <definedName name="ID_2161444188" localSheetId="0">'0503123'!$C$74</definedName>
    <definedName name="ID_2161444189" localSheetId="0">'0503123'!$D$74</definedName>
    <definedName name="ID_2161444190" localSheetId="0">'0503123'!$H$74</definedName>
    <definedName name="ID_2161444191" localSheetId="0">'0503123'!$J$74</definedName>
    <definedName name="ID_2161444192" localSheetId="0">'0503123'!$B$78</definedName>
    <definedName name="ID_2161444193" localSheetId="0">'0503123'!$C$78</definedName>
    <definedName name="ID_2161444194" localSheetId="0">'0503123'!$D$78</definedName>
    <definedName name="ID_2161444195" localSheetId="0">'0503123'!$H$78</definedName>
    <definedName name="ID_2161444196" localSheetId="0">'0503123'!$D$62</definedName>
    <definedName name="ID_2161444197" localSheetId="0">'0503123'!$H$62</definedName>
    <definedName name="ID_2161444198" localSheetId="0">'0503123'!$J$62</definedName>
    <definedName name="ID_2161444199" localSheetId="0">'0503123'!$B$63</definedName>
    <definedName name="ID_2161444200" localSheetId="0">'0503123'!$C$63</definedName>
    <definedName name="ID_2161444201" localSheetId="0">'0503123'!$D$63</definedName>
    <definedName name="ID_2161444202" localSheetId="0">'0503123'!$H$63</definedName>
    <definedName name="ID_2161444203" localSheetId="0">'0503123'!$J$63</definedName>
    <definedName name="ID_2161444204" localSheetId="0">'0503123'!$B$65</definedName>
    <definedName name="ID_2161444205" localSheetId="0">'0503123'!$C$65</definedName>
    <definedName name="ID_2161444206" localSheetId="0">'0503123'!$D$65</definedName>
    <definedName name="ID_2161444207" localSheetId="0">'0503123'!$H$65</definedName>
    <definedName name="ID_2161444208" localSheetId="0">'0503123'!$J$65</definedName>
    <definedName name="ID_2161444209" localSheetId="0">'0503123'!$B$66</definedName>
    <definedName name="ID_2161444210" localSheetId="0">'0503123'!$C$66</definedName>
    <definedName name="ID_2161444211" localSheetId="0">'0503123'!$D$66</definedName>
    <definedName name="ID_2161444212" localSheetId="0">'0503123'!$H$66</definedName>
    <definedName name="ID_2161444213" localSheetId="0">'0503123'!$J$66</definedName>
    <definedName name="ID_2161444214" localSheetId="0">'0503123'!$B$67</definedName>
    <definedName name="ID_2161444215" localSheetId="0">'0503123'!$C$67</definedName>
    <definedName name="ID_2161444216" localSheetId="0">'0503123'!$D$67</definedName>
    <definedName name="ID_2161444217" localSheetId="0">'0503123'!$H$67</definedName>
    <definedName name="ID_2161444218" localSheetId="0">'0503123'!$J$67</definedName>
    <definedName name="ID_2161444219" localSheetId="0">'0503123'!$B$68</definedName>
    <definedName name="ID_2161444220" localSheetId="0">'0503123'!$C$68</definedName>
    <definedName name="ID_2161444221" localSheetId="0">'0503123'!$D$68</definedName>
    <definedName name="ID_2161444222" localSheetId="0">'0503123'!$H$68</definedName>
    <definedName name="ID_2161444223" localSheetId="0">'0503123'!$J$68</definedName>
    <definedName name="ID_2161444224" localSheetId="0">'0503123'!$B$69</definedName>
    <definedName name="ID_2161444225" localSheetId="0">'0503123'!$C$69</definedName>
    <definedName name="ID_2161444226" localSheetId="0">'0503123'!$D$69</definedName>
    <definedName name="ID_2161444227" localSheetId="0">'0503123'!$H$69</definedName>
    <definedName name="ID_2161444228" localSheetId="0">'0503123'!$J$69</definedName>
    <definedName name="ID_2161444229" localSheetId="0">'0503123'!$B$70</definedName>
    <definedName name="ID_2161444230" localSheetId="0">'0503123'!$C$70</definedName>
    <definedName name="ID_2161444231" localSheetId="0">'0503123'!$D$70</definedName>
    <definedName name="ID_2161444232" localSheetId="0">'0503123'!$H$70</definedName>
    <definedName name="ID_2161444233" localSheetId="0">'0503123'!$J$70</definedName>
    <definedName name="ID_2161444234" localSheetId="0">'0503123'!$B$71</definedName>
    <definedName name="ID_2161444235" localSheetId="0">'0503123'!$C$71</definedName>
    <definedName name="ID_2161444236" localSheetId="0">'0503123'!$D$71</definedName>
    <definedName name="ID_2161444237" localSheetId="0">'0503123'!$H$71</definedName>
    <definedName name="ID_2161444238" localSheetId="0">'0503123'!$J$71</definedName>
    <definedName name="ID_2161444239" localSheetId="0">'0503123'!$B$72</definedName>
    <definedName name="ID_2161444240" localSheetId="0">'0503123'!$C$72</definedName>
    <definedName name="ID_2161444241" localSheetId="0">'0503123'!$D$72</definedName>
    <definedName name="ID_2161444242" localSheetId="0">'0503123'!$H$72</definedName>
    <definedName name="ID_2161444243" localSheetId="0">'0503123'!$J$72</definedName>
    <definedName name="ID_2161444244" localSheetId="0">'0503123'!$B$73</definedName>
    <definedName name="ID_2161444245" localSheetId="0">'0503123'!$C$73</definedName>
    <definedName name="ID_2161444246" localSheetId="0">'0503123'!$D$73</definedName>
    <definedName name="ID_2161444247" localSheetId="0">'0503123'!$H$73</definedName>
    <definedName name="ID_2161444248" localSheetId="0">'0503123'!$C$79</definedName>
    <definedName name="ID_2161444249" localSheetId="0">'0503123'!$D$79</definedName>
    <definedName name="ID_2161444250" localSheetId="0">'0503123'!$H$79</definedName>
    <definedName name="ID_2161444251" localSheetId="0">'0503123'!$J$79</definedName>
    <definedName name="ID_2161444252" localSheetId="0">'0503123'!$B$80</definedName>
    <definedName name="ID_2161444253" localSheetId="0">'0503123'!$C$80</definedName>
    <definedName name="ID_2161444254" localSheetId="0">'0503123'!$D$80</definedName>
    <definedName name="ID_2161444255" localSheetId="0">'0503123'!$H$80</definedName>
    <definedName name="ID_2161444256" localSheetId="0">'0503123'!$J$80</definedName>
    <definedName name="ID_2161444257" localSheetId="0">'0503123'!$B$81</definedName>
    <definedName name="ID_2161444258" localSheetId="0">'0503123'!$C$81</definedName>
    <definedName name="ID_2161444259" localSheetId="0">'0503123'!$D$81</definedName>
    <definedName name="ID_2161444260" localSheetId="0">'0503123'!$H$81</definedName>
    <definedName name="ID_2161444261" localSheetId="0">'0503123'!$J$81</definedName>
    <definedName name="ID_2161444262" localSheetId="0">'0503123'!$B$82</definedName>
    <definedName name="ID_2161444263" localSheetId="0">'0503123'!$C$82</definedName>
    <definedName name="ID_2161444264" localSheetId="0">'0503123'!$D$82</definedName>
    <definedName name="ID_2161444265" localSheetId="0">'0503123'!$H$82</definedName>
    <definedName name="ID_2161444266" localSheetId="0">'0503123'!$J$82</definedName>
    <definedName name="ID_2161444267" localSheetId="0">'0503123'!$B$83</definedName>
    <definedName name="ID_2161444268" localSheetId="0">'0503123'!$C$83</definedName>
    <definedName name="ID_2161444269" localSheetId="0">'0503123'!$D$83</definedName>
    <definedName name="ID_2161444270" localSheetId="0">'0503123'!$H$83</definedName>
    <definedName name="ID_2161444271" localSheetId="0">'0503123'!$J$83</definedName>
    <definedName name="ID_2161444272" localSheetId="0">'0503123'!$B$84</definedName>
    <definedName name="ID_2161444273" localSheetId="0">'0503123'!$C$84</definedName>
    <definedName name="ID_2161444274" localSheetId="0">'0503123'!$D$84</definedName>
    <definedName name="ID_2161444275" localSheetId="0">'0503123'!$H$84</definedName>
    <definedName name="ID_2161444276" localSheetId="0">'0503123'!$J$84</definedName>
    <definedName name="ID_2161444277" localSheetId="0">'0503123'!$B$85</definedName>
    <definedName name="ID_2161444278" localSheetId="0">'0503123'!$C$85</definedName>
    <definedName name="ID_2161444279" localSheetId="0">'0503123'!$J$25</definedName>
    <definedName name="ID_2161444280" localSheetId="0">'0503123'!$B$26</definedName>
    <definedName name="ID_2161444281" localSheetId="0">'0503123'!$J$23</definedName>
    <definedName name="ID_2161444282" localSheetId="0">'0503123'!$B$24</definedName>
    <definedName name="ID_2161444283" localSheetId="0">'0503123'!$C$24</definedName>
    <definedName name="ID_2161444284" localSheetId="0">'0503123'!$D$24</definedName>
    <definedName name="ID_2161444285" localSheetId="0">'0503123'!$H$24</definedName>
    <definedName name="ID_2161444286" localSheetId="0">'0503123'!$J$24</definedName>
    <definedName name="ID_2161444287" localSheetId="0">'0503123'!$B$25</definedName>
    <definedName name="ID_2161444288" localSheetId="0">'0503123'!$C$25</definedName>
    <definedName name="ID_2161444289" localSheetId="0">'0503123'!$D$25</definedName>
    <definedName name="ID_2161444290" localSheetId="0">'0503123'!$H$25</definedName>
    <definedName name="ID_2161444291" localSheetId="0">'0503123'!$B$15</definedName>
    <definedName name="ID_2161444292" localSheetId="0">'0503123'!$C$15</definedName>
    <definedName name="ID_2161444293" localSheetId="0">'0503123'!$D$15</definedName>
    <definedName name="ID_2161444294" localSheetId="0">'0503123'!$H$15</definedName>
    <definedName name="ID_2161444295" localSheetId="0">'0503123'!$J$15</definedName>
    <definedName name="ID_2161444296" localSheetId="0">'0503123'!$B$16</definedName>
    <definedName name="ID_2161444297" localSheetId="0">'0503123'!$C$16</definedName>
    <definedName name="ID_2161444298" localSheetId="0">'0503123'!$D$16</definedName>
    <definedName name="ID_2161444299" localSheetId="0">'0503123'!$H$16</definedName>
    <definedName name="ID_2161444300" localSheetId="0">'0503123'!$J$16</definedName>
    <definedName name="ID_2161444301" localSheetId="0">'0503123'!$B$22</definedName>
    <definedName name="ID_2161444302" localSheetId="0">'0503123'!$C$22</definedName>
    <definedName name="ID_2161444303" localSheetId="0">'0503123'!$D$22</definedName>
    <definedName name="ID_2161444304" localSheetId="0">'0503123'!$H$22</definedName>
    <definedName name="ID_2161444305" localSheetId="0">'0503123'!$J$22</definedName>
    <definedName name="ID_2161444306" localSheetId="0">'0503123'!$B$23</definedName>
    <definedName name="ID_2161444307" localSheetId="0">'0503123'!$C$23</definedName>
    <definedName name="ID_2161444308" localSheetId="0">'0503123'!$D$23</definedName>
    <definedName name="ID_2161444309" localSheetId="0">'0503123'!$H$23</definedName>
    <definedName name="ID_2161444310" localSheetId="0">'0503123'!$C$26</definedName>
    <definedName name="ID_2161444311" localSheetId="0">'0503123'!$D$26</definedName>
    <definedName name="ID_2161444312" localSheetId="0">'0503123'!$H$26</definedName>
    <definedName name="ID_2161444313" localSheetId="0">'0503123'!$J$26</definedName>
    <definedName name="ID_2161444314" localSheetId="0">'0503123'!$B$27</definedName>
    <definedName name="ID_2161444315" localSheetId="0">'0503123'!$C$27</definedName>
    <definedName name="ID_2161444316" localSheetId="0">'0503123'!$D$27</definedName>
    <definedName name="ID_2161444317" localSheetId="0">'0503123'!$H$27</definedName>
    <definedName name="ID_2161444318" localSheetId="0">'0503123'!$J$27</definedName>
    <definedName name="ID_2161444319" localSheetId="0">'0503123'!$B$28</definedName>
    <definedName name="ID_2161444320" localSheetId="0">'0503123'!$C$28</definedName>
    <definedName name="ID_2161444321" localSheetId="0">'0503123'!$D$28</definedName>
    <definedName name="ID_2161444322" localSheetId="0">'0503123'!$H$28</definedName>
    <definedName name="ID_2161444323" localSheetId="0">'0503123'!$J$28</definedName>
    <definedName name="ID_2161444324" localSheetId="0">'0503123'!$B$29</definedName>
    <definedName name="ID_2161444325" localSheetId="0">'0503123'!$C$29</definedName>
    <definedName name="ID_2161444326" localSheetId="0">'0503123'!$D$29</definedName>
    <definedName name="ID_2161444327" localSheetId="0">'0503123'!$H$29</definedName>
    <definedName name="ID_2161444328" localSheetId="0">'0503123'!$J$29</definedName>
    <definedName name="ID_2161444329" localSheetId="0">'0503123'!$B$30</definedName>
    <definedName name="ID_2161444330" localSheetId="0">'0503123'!$C$30</definedName>
    <definedName name="ID_2161444331" localSheetId="0">'0503123'!$D$30</definedName>
    <definedName name="ID_2161444332" localSheetId="0">'0503123'!$H$30</definedName>
    <definedName name="ID_2161444333" localSheetId="0">'0503123'!$J$30</definedName>
    <definedName name="ID_2161444334" localSheetId="0">'0503123'!$B$34</definedName>
    <definedName name="ID_2161444335" localSheetId="0">'0503123'!$C$34</definedName>
    <definedName name="ID_2161444336" localSheetId="0">'0503123'!$D$34</definedName>
    <definedName name="ID_2161444337" localSheetId="0">'0503123'!$H$34</definedName>
    <definedName name="ID_2161444338" localSheetId="0">'0503123'!$J$34</definedName>
    <definedName name="ID_2161444339" localSheetId="0">'0503123'!$B$35</definedName>
    <definedName name="ID_2161444340" localSheetId="0">'0503123'!$C$35</definedName>
    <definedName name="ID_2161444341" localSheetId="0">'0503123'!$J$46</definedName>
    <definedName name="ID_2161444342" localSheetId="0">'0503123'!$B$47</definedName>
    <definedName name="ID_2161444343" localSheetId="0">'0503123'!$J$44</definedName>
    <definedName name="ID_2161444344" localSheetId="0">'0503123'!$B$45</definedName>
    <definedName name="ID_2161444345" localSheetId="0">'0503123'!$C$45</definedName>
    <definedName name="ID_2161444346" localSheetId="0">'0503123'!$D$45</definedName>
    <definedName name="ID_2161444347" localSheetId="0">'0503123'!$H$45</definedName>
    <definedName name="ID_2161444348" localSheetId="0">'0503123'!$J$45</definedName>
    <definedName name="ID_2161444349" localSheetId="0">'0503123'!$B$46</definedName>
    <definedName name="ID_2161444350" localSheetId="0">'0503123'!$C$46</definedName>
    <definedName name="ID_2161444351" localSheetId="0">'0503123'!$D$46</definedName>
    <definedName name="ID_2161444352" localSheetId="0">'0503123'!$H$46</definedName>
    <definedName name="ID_2161444353" localSheetId="0">'0503123'!$D$35</definedName>
    <definedName name="ID_2161444354" localSheetId="0">'0503123'!$H$35</definedName>
    <definedName name="ID_2161444355" localSheetId="0">'0503123'!$J$35</definedName>
    <definedName name="ID_2161444356" localSheetId="0">'0503123'!$B$36</definedName>
    <definedName name="ID_2161444357" localSheetId="0">'0503123'!$C$36</definedName>
    <definedName name="ID_2161444358" localSheetId="0">'0503123'!$D$36</definedName>
    <definedName name="ID_2161444359" localSheetId="0">'0503123'!$H$36</definedName>
    <definedName name="ID_2161444360" localSheetId="0">'0503123'!$J$36</definedName>
    <definedName name="ID_2161444361" localSheetId="0">'0503123'!$B$37</definedName>
    <definedName name="ID_2161444362" localSheetId="0">'0503123'!$C$37</definedName>
    <definedName name="ID_2161444363" localSheetId="0">'0503123'!$D$37</definedName>
    <definedName name="ID_2161444364" localSheetId="0">'0503123'!$H$37</definedName>
    <definedName name="ID_2161444365" localSheetId="0">'0503123'!$J$37</definedName>
    <definedName name="ID_2161444366" localSheetId="0">'0503123'!$B$38</definedName>
    <definedName name="ID_2161444367" localSheetId="0">'0503123'!$C$38</definedName>
    <definedName name="ID_2161444368" localSheetId="0">'0503123'!$D$38</definedName>
    <definedName name="ID_2161444369" localSheetId="0">'0503123'!$H$38</definedName>
    <definedName name="ID_2161444370" localSheetId="0">'0503123'!$J$38</definedName>
    <definedName name="ID_2161444371" localSheetId="0">'0503123'!$B$39</definedName>
    <definedName name="ID_2161444372" localSheetId="0">'0503123'!$C$39</definedName>
    <definedName name="ID_2161444373" localSheetId="0">'0503123'!$D$39</definedName>
    <definedName name="ID_2161444374" localSheetId="0">'0503123'!$H$39</definedName>
    <definedName name="ID_2161444375" localSheetId="0">'0503123'!$J$39</definedName>
    <definedName name="ID_2161444376" localSheetId="0">'0503123'!$B$40</definedName>
    <definedName name="ID_2161444377" localSheetId="0">'0503123'!$C$40</definedName>
    <definedName name="ID_2161444378" localSheetId="0">'0503123'!$D$40</definedName>
    <definedName name="ID_2161444379" localSheetId="0">'0503123'!$H$40</definedName>
    <definedName name="ID_2161444380" localSheetId="0">'0503123'!$J$40</definedName>
    <definedName name="ID_2161444381" localSheetId="0">'0503123'!$B$41</definedName>
    <definedName name="ID_2161444382" localSheetId="0">'0503123'!$C$41</definedName>
    <definedName name="ID_2161444383" localSheetId="0">'0503123'!$D$41</definedName>
    <definedName name="ID_2161444384" localSheetId="0">'0503123'!$H$41</definedName>
    <definedName name="ID_2161444385" localSheetId="0">'0503123'!$J$41</definedName>
    <definedName name="ID_2161444386" localSheetId="0">'0503123'!$B$42</definedName>
    <definedName name="ID_2161444387" localSheetId="0">'0503123'!$C$42</definedName>
    <definedName name="ID_2161444388" localSheetId="0">'0503123'!$D$42</definedName>
    <definedName name="ID_2161444389" localSheetId="0">'0503123'!$H$42</definedName>
    <definedName name="ID_2161444390" localSheetId="0">'0503123'!$J$42</definedName>
    <definedName name="ID_2161444391" localSheetId="0">'0503123'!$B$43</definedName>
    <definedName name="ID_2161444392" localSheetId="0">'0503123'!$C$43</definedName>
    <definedName name="ID_2161444393" localSheetId="0">'0503123'!$D$43</definedName>
    <definedName name="ID_2161444394" localSheetId="0">'0503123'!$H$43</definedName>
    <definedName name="ID_2161444395" localSheetId="0">'0503123'!$J$43</definedName>
    <definedName name="ID_2161444396" localSheetId="0">'0503123'!$B$44</definedName>
    <definedName name="ID_2161444397" localSheetId="0">'0503123'!$C$44</definedName>
    <definedName name="ID_2161444398" localSheetId="0">'0503123'!$D$44</definedName>
    <definedName name="ID_2161444399" localSheetId="0">'0503123'!$H$44</definedName>
    <definedName name="ID_2161444400" localSheetId="0">'0503123'!$C$47</definedName>
    <definedName name="ID_2161444401" localSheetId="0">'0503123'!$D$47</definedName>
    <definedName name="ID_2161444402" localSheetId="0">'0503123'!$H$47</definedName>
    <definedName name="ID_2161444403" localSheetId="0">'0503123'!$J$47</definedName>
    <definedName name="ID_2161444404" localSheetId="0">'0503123'!$B$50</definedName>
    <definedName name="ID_2161444405" localSheetId="0">'0503123'!$C$50</definedName>
    <definedName name="ID_2161444406" localSheetId="0">'0503123'!$D$50</definedName>
    <definedName name="ID_2161444407" localSheetId="0">'0503123'!$H$50</definedName>
    <definedName name="ID_2161444408" localSheetId="0">'0503123'!$J$50</definedName>
    <definedName name="ID_2161444409" localSheetId="0">'0503123'!$B$51</definedName>
    <definedName name="ID_2161444410" localSheetId="0">'0503123'!$C$51</definedName>
    <definedName name="ID_2161444411" localSheetId="0">'0503123'!$D$51</definedName>
    <definedName name="ID_2161444412" localSheetId="0">'0503123'!$H$51</definedName>
    <definedName name="ID_2161444413" localSheetId="0">'0503123'!$J$51</definedName>
    <definedName name="ID_2161444414" localSheetId="0">'0503123'!$B$53</definedName>
    <definedName name="ID_2161444415" localSheetId="0">'0503123'!$C$53</definedName>
    <definedName name="ID_2161444416" localSheetId="0">'0503123'!$D$53</definedName>
    <definedName name="ID_2161444417" localSheetId="0">'0503123'!$H$53</definedName>
    <definedName name="ID_2161444418" localSheetId="0">'0503123'!$J$53</definedName>
    <definedName name="ID_2161444419" localSheetId="0">'0503123'!$B$57</definedName>
    <definedName name="ID_2161444420" localSheetId="0">'0503123'!$C$57</definedName>
    <definedName name="ID_2161444421" localSheetId="0">'0503123'!$D$57</definedName>
    <definedName name="ID_2161444422" localSheetId="0">'0503123'!$H$57</definedName>
    <definedName name="ID_2161444423" localSheetId="0">'0503123'!$J$57</definedName>
    <definedName name="ID_2161444424" localSheetId="0">'0503123'!$B$59</definedName>
    <definedName name="ID_2161444425" localSheetId="0">'0503123'!$C$59</definedName>
    <definedName name="ID_2161444426" localSheetId="0">'0503123'!$D$59</definedName>
    <definedName name="ID_2161444427" localSheetId="0">'0503123'!$H$59</definedName>
    <definedName name="ID_2161444428" localSheetId="0">'0503123'!$J$59</definedName>
    <definedName name="ID_2161444429" localSheetId="0">'0503123'!$B$62</definedName>
    <definedName name="ID_2161444430" localSheetId="0">'0503123'!$C$62</definedName>
    <definedName name="ID_2161444431" localSheetId="0">'0503123'!$J$156</definedName>
    <definedName name="ID_2161444432" localSheetId="0">'0503123'!$B$157</definedName>
    <definedName name="ID_2161444433" localSheetId="0">'0503123'!$J$150</definedName>
    <definedName name="ID_2161444434" localSheetId="0">'0503123'!$B$155</definedName>
    <definedName name="ID_2161444435" localSheetId="0">'0503123'!$C$155</definedName>
    <definedName name="ID_2161444436" localSheetId="0">'0503123'!$D$155</definedName>
    <definedName name="ID_2161444437" localSheetId="0">'0503123'!$H$155</definedName>
    <definedName name="ID_2161444438" localSheetId="0">'0503123'!$J$155</definedName>
    <definedName name="ID_2161444439" localSheetId="0">'0503123'!$B$156</definedName>
    <definedName name="ID_2161444440" localSheetId="0">'0503123'!$C$156</definedName>
    <definedName name="ID_2161444441" localSheetId="0">'0503123'!$D$156</definedName>
    <definedName name="ID_2161444442" localSheetId="0">'0503123'!$H$156</definedName>
    <definedName name="ID_2161444443" localSheetId="0">'0503123'!$D$139</definedName>
    <definedName name="ID_2161444444" localSheetId="0">'0503123'!$H$139</definedName>
    <definedName name="ID_2161444445" localSheetId="0">'0503123'!$J$139</definedName>
    <definedName name="ID_2161444446" localSheetId="0">'0503123'!$B$140</definedName>
    <definedName name="ID_2161444447" localSheetId="0">'0503123'!$C$140</definedName>
    <definedName name="ID_2161444448" localSheetId="0">'0503123'!$D$140</definedName>
    <definedName name="ID_2161444449" localSheetId="0">'0503123'!$H$140</definedName>
    <definedName name="ID_2161444450" localSheetId="0">'0503123'!$J$140</definedName>
    <definedName name="ID_2161444451" localSheetId="0">'0503123'!$B$141</definedName>
    <definedName name="ID_2161444452" localSheetId="0">'0503123'!$C$141</definedName>
    <definedName name="ID_2161444453" localSheetId="0">'0503123'!$D$141</definedName>
    <definedName name="ID_2161444454" localSheetId="0">'0503123'!$H$141</definedName>
    <definedName name="ID_2161444455" localSheetId="0">'0503123'!$J$141</definedName>
    <definedName name="ID_2161444456" localSheetId="0">'0503123'!$B$142</definedName>
    <definedName name="ID_2161444457" localSheetId="0">'0503123'!$C$142</definedName>
    <definedName name="ID_2161444458" localSheetId="0">'0503123'!$D$142</definedName>
    <definedName name="ID_2161444459" localSheetId="0">'0503123'!$H$142</definedName>
    <definedName name="ID_2161444460" localSheetId="0">'0503123'!$J$142</definedName>
    <definedName name="ID_2161444461" localSheetId="0">'0503123'!$B$143</definedName>
    <definedName name="ID_2161444462" localSheetId="0">'0503123'!$C$143</definedName>
    <definedName name="ID_2161444463" localSheetId="0">'0503123'!$D$143</definedName>
    <definedName name="ID_2161444464" localSheetId="0">'0503123'!$H$143</definedName>
    <definedName name="ID_2161444465" localSheetId="0">'0503123'!$J$143</definedName>
    <definedName name="ID_2161444466" localSheetId="0">'0503123'!$B$144</definedName>
    <definedName name="ID_2161444467" localSheetId="0">'0503123'!$C$144</definedName>
    <definedName name="ID_2161444468" localSheetId="0">'0503123'!$D$144</definedName>
    <definedName name="ID_2161444469" localSheetId="0">'0503123'!$H$144</definedName>
    <definedName name="ID_2161444470" localSheetId="0">'0503123'!$J$144</definedName>
    <definedName name="ID_2161444471" localSheetId="0">'0503123'!$B$145</definedName>
    <definedName name="ID_2161444472" localSheetId="0">'0503123'!$C$145</definedName>
    <definedName name="ID_2161444473" localSheetId="0">'0503123'!$D$145</definedName>
    <definedName name="ID_2161444474" localSheetId="0">'0503123'!$H$145</definedName>
    <definedName name="ID_2161444475" localSheetId="0">'0503123'!$J$145</definedName>
    <definedName name="ID_2161444476" localSheetId="0">'0503123'!$B$146</definedName>
    <definedName name="ID_2161444477" localSheetId="0">'0503123'!$C$146</definedName>
    <definedName name="ID_2161444478" localSheetId="0">'0503123'!$D$146</definedName>
    <definedName name="ID_2161444479" localSheetId="0">'0503123'!$H$146</definedName>
    <definedName name="ID_2161444480" localSheetId="0">'0503123'!$J$146</definedName>
    <definedName name="ID_2161444481" localSheetId="0">'0503123'!$B$148</definedName>
    <definedName name="ID_2161444482" localSheetId="0">'0503123'!$C$148</definedName>
    <definedName name="ID_2161444483" localSheetId="0">'0503123'!$D$148</definedName>
    <definedName name="ID_2161444484" localSheetId="0">'0503123'!$H$148</definedName>
    <definedName name="ID_2161444485" localSheetId="0">'0503123'!$J$148</definedName>
    <definedName name="ID_2161444486" localSheetId="0">'0503123'!$B$149</definedName>
    <definedName name="ID_2161444487" localSheetId="0">'0503123'!$C$149</definedName>
    <definedName name="ID_2161444488" localSheetId="0">'0503123'!$D$149</definedName>
    <definedName name="ID_2161444489" localSheetId="0">'0503123'!$H$149</definedName>
    <definedName name="ID_2161444490" localSheetId="0">'0503123'!$J$149</definedName>
    <definedName name="ID_2161444491" localSheetId="0">'0503123'!$B$150</definedName>
    <definedName name="ID_2161444492" localSheetId="0">'0503123'!$C$150</definedName>
    <definedName name="ID_2161444493" localSheetId="0">'0503123'!$D$150</definedName>
    <definedName name="ID_2161444494" localSheetId="0">'0503123'!$H$150</definedName>
    <definedName name="ID_2161444495" localSheetId="0">'0503123'!$C$157</definedName>
    <definedName name="ID_2161444496" localSheetId="0">'0503123'!$D$157</definedName>
    <definedName name="ID_2161444497" localSheetId="0">'0503123'!$H$157</definedName>
    <definedName name="ID_2161444498" localSheetId="0">'0503123'!$J$157</definedName>
    <definedName name="ID_2161444499" localSheetId="0">'0503123'!$B$158</definedName>
    <definedName name="ID_2161444500" localSheetId="0">'0503123'!$C$158</definedName>
    <definedName name="ID_2161444501" localSheetId="0">'0503123'!$D$158</definedName>
    <definedName name="ID_2161444502" localSheetId="0">'0503123'!$H$158</definedName>
    <definedName name="ID_2161444503" localSheetId="0">'0503123'!$J$158</definedName>
    <definedName name="ID_2161444504" localSheetId="0">'0503123'!$B$159</definedName>
    <definedName name="ID_2161444505" localSheetId="0">'0503123'!$C$159</definedName>
    <definedName name="ID_2161444506" localSheetId="0">'0503123'!$D$159</definedName>
    <definedName name="ID_2161444507" localSheetId="0">'0503123'!$H$159</definedName>
    <definedName name="ID_2161444508" localSheetId="0">'0503123'!$J$159</definedName>
    <definedName name="ID_2161444509" localSheetId="0">'0503123'!$B$160</definedName>
    <definedName name="ID_2161444510" localSheetId="0">'0503123'!$C$160</definedName>
    <definedName name="ID_2161444511" localSheetId="0">'0503123'!$D$160</definedName>
    <definedName name="ID_2161444512" localSheetId="0">'0503123'!$H$160</definedName>
    <definedName name="ID_2161444513" localSheetId="0">'0503123'!$J$160</definedName>
    <definedName name="ID_2161444514" localSheetId="0">'0503123'!$B$161</definedName>
    <definedName name="ID_2161444515" localSheetId="0">'0503123'!$C$161</definedName>
    <definedName name="ID_2161444516" localSheetId="0">'0503123'!$D$161</definedName>
    <definedName name="ID_2161444517" localSheetId="0">'0503123'!$H$161</definedName>
    <definedName name="ID_2161444518" localSheetId="0">'0503123'!$J$161</definedName>
    <definedName name="ID_2161444519" localSheetId="0">'0503123'!$B$162</definedName>
    <definedName name="ID_2161444520" localSheetId="0">'0503123'!$C$162</definedName>
    <definedName name="ID_2161444521" localSheetId="0">'0503123'!$D$162</definedName>
    <definedName name="ID_2161444522" localSheetId="0">'0503123'!$H$162</definedName>
    <definedName name="ID_2161444523" localSheetId="0">'0503123'!$J$162</definedName>
    <definedName name="ID_2161444524" localSheetId="0">'0503123'!$B$163</definedName>
    <definedName name="ID_2161444525" localSheetId="0">'0503123'!$C$163</definedName>
    <definedName name="ID_2161444526" localSheetId="0">'0503123'!$J$178</definedName>
    <definedName name="ID_2161444527" localSheetId="0">'0503123'!$B$179</definedName>
    <definedName name="ID_2161444528" localSheetId="0">'0503123'!$J$176</definedName>
    <definedName name="ID_2161444529" localSheetId="0">'0503123'!$B$177</definedName>
    <definedName name="ID_2161444530" localSheetId="0">'0503123'!$C$177</definedName>
    <definedName name="ID_2161444531" localSheetId="0">'0503123'!$D$177</definedName>
    <definedName name="ID_2161444532" localSheetId="0">'0503123'!$H$177</definedName>
    <definedName name="ID_2161444533" localSheetId="0">'0503123'!$J$177</definedName>
    <definedName name="ID_2161444534" localSheetId="0">'0503123'!$B$178</definedName>
    <definedName name="ID_2161444535" localSheetId="0">'0503123'!$C$178</definedName>
    <definedName name="ID_2161444536" localSheetId="0">'0503123'!$D$178</definedName>
    <definedName name="ID_2161444537" localSheetId="0">'0503123'!$H$178</definedName>
    <definedName name="ID_2161444538" localSheetId="0">'0503123'!$D$163</definedName>
    <definedName name="ID_2161444539" localSheetId="0">'0503123'!$H$163</definedName>
    <definedName name="ID_2161444540" localSheetId="0">'0503123'!$J$163</definedName>
    <definedName name="ID_2161444541" localSheetId="0">'0503123'!$B$164</definedName>
    <definedName name="ID_2161444542" localSheetId="0">'0503123'!$C$164</definedName>
    <definedName name="ID_2161444543" localSheetId="0">'0503123'!$D$164</definedName>
    <definedName name="ID_2161444544" localSheetId="0">'0503123'!$H$164</definedName>
    <definedName name="ID_2161444545" localSheetId="0">'0503123'!$J$164</definedName>
    <definedName name="ID_2161444546" localSheetId="0">'0503123'!$B$165</definedName>
    <definedName name="ID_2161444547" localSheetId="0">'0503123'!$C$165</definedName>
    <definedName name="ID_2161444548" localSheetId="0">'0503123'!$D$165</definedName>
    <definedName name="ID_2161444549" localSheetId="0">'0503123'!$H$165</definedName>
    <definedName name="ID_2161444550" localSheetId="0">'0503123'!$J$165</definedName>
    <definedName name="ID_2161444551" localSheetId="0">'0503123'!$B$166</definedName>
    <definedName name="ID_2161444552" localSheetId="0">'0503123'!$C$166</definedName>
    <definedName name="ID_2161444553" localSheetId="0">'0503123'!$D$166</definedName>
    <definedName name="ID_2161444554" localSheetId="0">'0503123'!$H$166</definedName>
    <definedName name="ID_2161444555" localSheetId="0">'0503123'!$J$166</definedName>
    <definedName name="ID_2161444556" localSheetId="0">'0503123'!$B$167</definedName>
    <definedName name="ID_2161444557" localSheetId="0">'0503123'!$C$167</definedName>
    <definedName name="ID_2161444558" localSheetId="0">'0503123'!$D$167</definedName>
    <definedName name="ID_2161444559" localSheetId="0">'0503123'!$H$167</definedName>
    <definedName name="ID_2161444560" localSheetId="0">'0503123'!$J$167</definedName>
    <definedName name="ID_2161444561" localSheetId="0">'0503123'!$B$168</definedName>
    <definedName name="ID_2161444562" localSheetId="0">'0503123'!$C$168</definedName>
    <definedName name="ID_2161444563" localSheetId="0">'0503123'!$D$168</definedName>
    <definedName name="ID_2161444564" localSheetId="0">'0503123'!$H$168</definedName>
    <definedName name="ID_2161444565" localSheetId="0">'0503123'!$J$168</definedName>
    <definedName name="ID_2161444566" localSheetId="0">'0503123'!$B$169</definedName>
    <definedName name="ID_2161444567" localSheetId="0">'0503123'!$C$169</definedName>
    <definedName name="ID_2161444568" localSheetId="0">'0503123'!$D$169</definedName>
    <definedName name="ID_2161444569" localSheetId="0">'0503123'!$H$169</definedName>
    <definedName name="ID_2161444570" localSheetId="0">'0503123'!$J$169</definedName>
    <definedName name="ID_2161444571" localSheetId="0">'0503123'!$B$170</definedName>
    <definedName name="ID_2161444572" localSheetId="0">'0503123'!$C$170</definedName>
    <definedName name="ID_2161444573" localSheetId="0">'0503123'!$D$170</definedName>
    <definedName name="ID_2161444574" localSheetId="0">'0503123'!$H$170</definedName>
    <definedName name="ID_2161444575" localSheetId="0">'0503123'!$J$170</definedName>
    <definedName name="ID_2161444576" localSheetId="0">'0503123'!$B$174</definedName>
    <definedName name="ID_2161444577" localSheetId="0">'0503123'!$C$174</definedName>
    <definedName name="ID_2161444578" localSheetId="0">'0503123'!$D$174</definedName>
    <definedName name="ID_2161444579" localSheetId="0">'0503123'!$H$174</definedName>
    <definedName name="ID_2161444580" localSheetId="0">'0503123'!$J$174</definedName>
    <definedName name="ID_2161444581" localSheetId="0">'0503123'!$B$175</definedName>
    <definedName name="ID_2161444582" localSheetId="0">'0503123'!$C$175</definedName>
    <definedName name="ID_2161444583" localSheetId="0">'0503123'!$D$175</definedName>
    <definedName name="ID_2161444584" localSheetId="0">'0503123'!$H$175</definedName>
    <definedName name="ID_2161444585" localSheetId="0">'0503123'!$J$175</definedName>
    <definedName name="ID_2161444586" localSheetId="0">'0503123'!$B$176</definedName>
    <definedName name="ID_2161444587" localSheetId="0">'0503123'!$C$176</definedName>
    <definedName name="ID_2161444588" localSheetId="0">'0503123'!$D$176</definedName>
    <definedName name="ID_2161444589" localSheetId="0">'0503123'!$H$176</definedName>
    <definedName name="ID_2161444590" localSheetId="0">'0503123'!$C$179</definedName>
    <definedName name="ID_2161444591" localSheetId="0">'0503123'!$D$179</definedName>
    <definedName name="ID_2161444592" localSheetId="0">'0503123'!$H$179</definedName>
    <definedName name="ID_2161444593" localSheetId="0">'0503123'!$J$179</definedName>
    <definedName name="ID_2161444594" localSheetId="0">'0503123'!$B$180</definedName>
    <definedName name="ID_2161444595" localSheetId="0">'0503123'!$C$180</definedName>
    <definedName name="ID_2161444596" localSheetId="0">'0503123'!$D$180</definedName>
    <definedName name="ID_2161444597" localSheetId="0">'0503123'!$H$180</definedName>
    <definedName name="ID_2161444598" localSheetId="0">'0503123'!$J$180</definedName>
    <definedName name="ID_2161444599" localSheetId="0">'0503123'!$B$181</definedName>
    <definedName name="ID_2161444600" localSheetId="0">'0503123'!$C$181</definedName>
    <definedName name="ID_2161444601" localSheetId="0">'0503123'!$D$181</definedName>
    <definedName name="ID_2161444602" localSheetId="0">'0503123'!$H$181</definedName>
    <definedName name="ID_2161444603" localSheetId="0">'0503123'!$J$181</definedName>
    <definedName name="ID_2161444604" localSheetId="0">'0503123'!$B$182</definedName>
    <definedName name="ID_2161444605" localSheetId="0">'0503123'!$C$182</definedName>
    <definedName name="ID_2161444606" localSheetId="0">'0503123'!$D$182</definedName>
    <definedName name="ID_2161444607" localSheetId="0">'0503123'!$H$182</definedName>
    <definedName name="ID_2161444608" localSheetId="0">'0503123'!$J$182</definedName>
    <definedName name="ID_2161444609" localSheetId="0">'0503123'!$B$191</definedName>
    <definedName name="ID_2161444610" localSheetId="0">'0503123'!$C$191</definedName>
    <definedName name="ID_2161444611" localSheetId="0">'0503123'!$D$191</definedName>
    <definedName name="ID_2161444612" localSheetId="0">'0503123'!$H$191</definedName>
    <definedName name="ID_2161444613" localSheetId="0">'0503123'!$J$191</definedName>
    <definedName name="ID_2161444614" localSheetId="0">'0503123'!$B$192</definedName>
    <definedName name="ID_2161444615" localSheetId="0">'0503123'!$C$192</definedName>
    <definedName name="ID_2161444616" localSheetId="0">'0503123'!$D$192</definedName>
    <definedName name="ID_2161444617" localSheetId="0">'0503123'!$H$192</definedName>
    <definedName name="ID_2161444618" localSheetId="0">'0503123'!$J$192</definedName>
    <definedName name="ID_2161444619" localSheetId="0">'0503123'!$B$193</definedName>
    <definedName name="ID_2161444620" localSheetId="0">'0503123'!$C$193</definedName>
    <definedName name="ID_2161444621" localSheetId="0">'0503123'!$J$199</definedName>
    <definedName name="ID_2161444622" localSheetId="0">'0503123'!$B$200</definedName>
    <definedName name="ID_2161444623" localSheetId="0">'0503123'!$J$198</definedName>
    <definedName name="ID_2161444624" localSheetId="0">'0503123'!$B$199</definedName>
    <definedName name="ID_2161444625" localSheetId="0">'0503123'!$C$199</definedName>
    <definedName name="ID_2161444626" localSheetId="0">'0503123'!$D$199</definedName>
    <definedName name="ID_2161444627" localSheetId="0">'0503123'!$H$199</definedName>
    <definedName name="ID_2161444628" localSheetId="0">'0503123'!$D$193</definedName>
    <definedName name="ID_2161444629" localSheetId="0">'0503123'!$H$193</definedName>
    <definedName name="ID_2161444630" localSheetId="0">'0503123'!$J$193</definedName>
    <definedName name="ID_2161444631" localSheetId="0">'0503123'!$B$194</definedName>
    <definedName name="ID_2161444632" localSheetId="0">'0503123'!$C$194</definedName>
    <definedName name="ID_2161444633" localSheetId="0">'0503123'!$D$194</definedName>
    <definedName name="ID_2161444634" localSheetId="0">'0503123'!$H$194</definedName>
    <definedName name="ID_2161444635" localSheetId="0">'0503123'!$J$194</definedName>
    <definedName name="ID_2161444636" localSheetId="0">'0503123'!$B$195</definedName>
    <definedName name="ID_2161444637" localSheetId="0">'0503123'!$C$195</definedName>
    <definedName name="ID_2161444638" localSheetId="0">'0503123'!$D$195</definedName>
    <definedName name="ID_2161444639" localSheetId="0">'0503123'!$H$195</definedName>
    <definedName name="ID_2161444640" localSheetId="0">'0503123'!$J$195</definedName>
    <definedName name="ID_2161444641" localSheetId="0">'0503123'!$B$196</definedName>
    <definedName name="ID_2161444642" localSheetId="0">'0503123'!$C$196</definedName>
    <definedName name="ID_2161444643" localSheetId="0">'0503123'!$D$196</definedName>
    <definedName name="ID_2161444644" localSheetId="0">'0503123'!$H$196</definedName>
    <definedName name="ID_2161444645" localSheetId="0">'0503123'!$J$196</definedName>
    <definedName name="ID_2161444646" localSheetId="0">'0503123'!$B$197</definedName>
    <definedName name="ID_2161444647" localSheetId="0">'0503123'!$C$197</definedName>
    <definedName name="ID_2161444648" localSheetId="0">'0503123'!$D$197</definedName>
    <definedName name="ID_2161444649" localSheetId="0">'0503123'!$H$197</definedName>
    <definedName name="ID_2161444650" localSheetId="0">'0503123'!$J$197</definedName>
    <definedName name="ID_2161444651" localSheetId="0">'0503123'!$B$198</definedName>
    <definedName name="ID_2161444652" localSheetId="0">'0503123'!$C$198</definedName>
    <definedName name="ID_2161444653" localSheetId="0">'0503123'!$D$198</definedName>
    <definedName name="ID_2161444654" localSheetId="0">'0503123'!$H$198</definedName>
    <definedName name="ID_2161444655" localSheetId="0">'0503123'!$C$200</definedName>
    <definedName name="ID_2161444656" localSheetId="0">'0503123'!$D$200</definedName>
    <definedName name="ID_2161444657" localSheetId="0">'0503123'!$H$200</definedName>
    <definedName name="ID_2161444658" localSheetId="0">'0503123'!$J$200</definedName>
    <definedName name="ID_2161444659" localSheetId="0">'0503123'!$B$201</definedName>
    <definedName name="ID_2161444660" localSheetId="0">'0503123'!$C$201</definedName>
    <definedName name="ID_2161444661" localSheetId="0">'0503123'!$D$201</definedName>
    <definedName name="ID_2161444662" localSheetId="0">'0503123'!$H$201</definedName>
    <definedName name="ID_2161444663" localSheetId="0">'0503123'!$J$201</definedName>
    <definedName name="ID_2161444664" localSheetId="0">'0503123'!$B$202</definedName>
    <definedName name="ID_2161444665" localSheetId="0">'0503123'!$C$202</definedName>
    <definedName name="ID_2161444666" localSheetId="0">'0503123'!$D$202</definedName>
    <definedName name="ID_2161444667" localSheetId="0">'0503123'!$H$202</definedName>
    <definedName name="ID_2161444668" localSheetId="0">'0503123'!$J$202</definedName>
    <definedName name="ID_2161444669" localSheetId="0">'0503123'!$B$206</definedName>
    <definedName name="ID_2161444670" localSheetId="0">'0503123'!$C$206</definedName>
    <definedName name="ID_2161444671" localSheetId="0">'0503123'!$D$206</definedName>
    <definedName name="ID_2161444672" localSheetId="0">'0503123'!$H$206</definedName>
    <definedName name="ID_2161444673" localSheetId="0">'0503123'!$J$206</definedName>
    <definedName name="ID_2161444674" localSheetId="0">'0503123'!$B$207</definedName>
    <definedName name="ID_2161444675" localSheetId="0">'0503123'!$C$207</definedName>
    <definedName name="ID_2161444676" localSheetId="0">'0503123'!$D$207</definedName>
    <definedName name="ID_2161444677" localSheetId="0">'0503123'!$H$207</definedName>
    <definedName name="ID_2161444678" localSheetId="0">'0503123'!$J$207</definedName>
    <definedName name="ID_2161444679" localSheetId="0">'0503123'!$B$208</definedName>
    <definedName name="ID_2161444680" localSheetId="0">'0503123'!$C$208</definedName>
    <definedName name="ID_2161444681" localSheetId="0">'0503123'!$D$208</definedName>
    <definedName name="ID_2161444682" localSheetId="0">'0503123'!$H$208</definedName>
    <definedName name="ID_2161444683" localSheetId="0">'0503123'!$J$208</definedName>
    <definedName name="ID_2161444684" localSheetId="0">'0503123'!$B$209</definedName>
    <definedName name="ID_2161444685" localSheetId="0">'0503123'!$C$209</definedName>
    <definedName name="ID_2161444686" localSheetId="0">'0503123'!$J$231</definedName>
    <definedName name="ID_2161444687" localSheetId="0">'0503123'!$B$232</definedName>
    <definedName name="ID_2161444688" localSheetId="0">'0503123'!$J$229</definedName>
    <definedName name="ID_2161444689" localSheetId="0">'0503123'!$B$230</definedName>
    <definedName name="ID_2161444690" localSheetId="0">'0503123'!$C$230</definedName>
    <definedName name="ID_2161444691" localSheetId="0">'0503123'!$D$230</definedName>
    <definedName name="ID_2161444692" localSheetId="0">'0503123'!$H$230</definedName>
    <definedName name="ID_2161444693" localSheetId="0">'0503123'!$J$230</definedName>
    <definedName name="ID_2161444694" localSheetId="0">'0503123'!$B$231</definedName>
    <definedName name="ID_2161444695" localSheetId="0">'0503123'!$C$231</definedName>
    <definedName name="ID_2161444696" localSheetId="0">'0503123'!$D$231</definedName>
    <definedName name="ID_2161444697" localSheetId="0">'0503123'!$H$231</definedName>
    <definedName name="ID_2161444698" localSheetId="0">'0503123'!$D$209</definedName>
    <definedName name="ID_2161444699" localSheetId="0">'0503123'!$H$209</definedName>
    <definedName name="ID_2161444700" localSheetId="0">'0503123'!$J$209</definedName>
    <definedName name="ID_2161444701" localSheetId="0">'0503123'!$B$210</definedName>
    <definedName name="ID_2161444702" localSheetId="0">'0503123'!$C$210</definedName>
    <definedName name="ID_2161444703" localSheetId="0">'0503123'!$D$210</definedName>
    <definedName name="ID_2161444704" localSheetId="0">'0503123'!$H$210</definedName>
    <definedName name="ID_2161444705" localSheetId="0">'0503123'!$J$210</definedName>
    <definedName name="ID_2161444706" localSheetId="0">'0503123'!$B$211</definedName>
    <definedName name="ID_2161444707" localSheetId="0">'0503123'!$C$211</definedName>
    <definedName name="ID_2161444708" localSheetId="0">'0503123'!$D$211</definedName>
    <definedName name="ID_2161444709" localSheetId="0">'0503123'!$H$211</definedName>
    <definedName name="ID_2161444710" localSheetId="0">'0503123'!$J$211</definedName>
    <definedName name="ID_2161444711" localSheetId="0">'0503123'!$B$212</definedName>
    <definedName name="ID_2161444712" localSheetId="0">'0503123'!$C$212</definedName>
    <definedName name="ID_2161444713" localSheetId="0">'0503123'!$D$212</definedName>
    <definedName name="ID_2161444714" localSheetId="0">'0503123'!$H$212</definedName>
    <definedName name="ID_2161444715" localSheetId="0">'0503123'!$J$212</definedName>
    <definedName name="ID_2161444716" localSheetId="0">'0503123'!$B$213</definedName>
    <definedName name="ID_2161444717" localSheetId="0">'0503123'!$C$213</definedName>
    <definedName name="ID_2161444718" localSheetId="0">'0503123'!$D$213</definedName>
    <definedName name="ID_2161444719" localSheetId="0">'0503123'!$H$213</definedName>
    <definedName name="ID_2161444720" localSheetId="0">'0503123'!$J$213</definedName>
    <definedName name="ID_2161444721" localSheetId="0">'0503123'!$B$217</definedName>
    <definedName name="ID_2161444722" localSheetId="0">'0503123'!$C$217</definedName>
    <definedName name="ID_2161444723" localSheetId="0">'0503123'!$D$217</definedName>
    <definedName name="ID_2161444724" localSheetId="0">'0503123'!$H$217</definedName>
    <definedName name="ID_2161444725" localSheetId="0">'0503123'!$J$217</definedName>
    <definedName name="ID_2161444726" localSheetId="0">'0503123'!$B$218</definedName>
    <definedName name="ID_2161444727" localSheetId="0">'0503123'!$C$218</definedName>
    <definedName name="ID_2161444728" localSheetId="0">'0503123'!$D$218</definedName>
    <definedName name="ID_2161444729" localSheetId="0">'0503123'!$H$218</definedName>
    <definedName name="ID_2161444730" localSheetId="0">'0503123'!$J$218</definedName>
    <definedName name="ID_2161444731" localSheetId="0">'0503123'!$B$219</definedName>
    <definedName name="ID_2161444732" localSheetId="0">'0503123'!$C$219</definedName>
    <definedName name="ID_2161444733" localSheetId="0">'0503123'!$D$219</definedName>
    <definedName name="ID_2161444734" localSheetId="0">'0503123'!$H$219</definedName>
    <definedName name="ID_2161444735" localSheetId="0">'0503123'!$J$219</definedName>
    <definedName name="ID_2161444736" localSheetId="0">'0503123'!$B$221</definedName>
    <definedName name="ID_2161444737" localSheetId="0">'0503123'!$C$221</definedName>
    <definedName name="ID_2161444738" localSheetId="0">'0503123'!$D$221</definedName>
    <definedName name="ID_2161444739" localSheetId="0">'0503123'!$H$221</definedName>
    <definedName name="ID_2161444740" localSheetId="0">'0503123'!$J$221</definedName>
    <definedName name="ID_2161444741" localSheetId="0">'0503123'!$B$228</definedName>
    <definedName name="ID_2161444742" localSheetId="0">'0503123'!$C$228</definedName>
    <definedName name="ID_2161444743" localSheetId="0">'0503123'!$D$228</definedName>
    <definedName name="ID_2161444744" localSheetId="0">'0503123'!$H$228</definedName>
    <definedName name="ID_2161444745" localSheetId="0">'0503123'!$J$228</definedName>
    <definedName name="ID_2161444746" localSheetId="0">'0503123'!$B$229</definedName>
    <definedName name="ID_2161444747" localSheetId="0">'0503123'!$C$229</definedName>
    <definedName name="ID_2161444748" localSheetId="0">'0503123'!$D$229</definedName>
    <definedName name="ID_2161444749" localSheetId="0">'0503123'!$H$229</definedName>
    <definedName name="ID_2161444750" localSheetId="0">'0503123'!$C$232</definedName>
    <definedName name="ID_2161444751" localSheetId="0">'0503123'!$D$232</definedName>
    <definedName name="ID_2161444752" localSheetId="0">'0503123'!$H$232</definedName>
    <definedName name="ID_2161444753" localSheetId="0">'0503123'!$J$232</definedName>
    <definedName name="ID_2161444754" localSheetId="0">'0503123'!$B$236</definedName>
    <definedName name="ID_2161444755" localSheetId="0">'0503123'!$C$236</definedName>
    <definedName name="ID_2161444756" localSheetId="0">'0503123'!$D$236</definedName>
    <definedName name="ID_2161444757" localSheetId="0">'0503123'!$H$236</definedName>
    <definedName name="ID_2161444758" localSheetId="0">'0503123'!$J$236</definedName>
    <definedName name="ID_2161444759" localSheetId="0">'0503123'!$B$237</definedName>
    <definedName name="ID_2161444760" localSheetId="0">'0503123'!$C$237</definedName>
    <definedName name="ID_2161444761" localSheetId="0">'0503123'!$D$237</definedName>
    <definedName name="ID_2161444762" localSheetId="0">'0503123'!$H$237</definedName>
    <definedName name="ID_2161444763" localSheetId="0">'0503123'!$J$237</definedName>
    <definedName name="ID_2161444764" localSheetId="0">'0503123'!$B$238</definedName>
    <definedName name="ID_2161444765" localSheetId="0">'0503123'!$C$238</definedName>
    <definedName name="ID_2161444766" localSheetId="0">'0503123'!$D$238</definedName>
    <definedName name="ID_2161444767" localSheetId="0">'0503123'!$H$238</definedName>
    <definedName name="ID_2161444768" localSheetId="0">'0503123'!$J$238</definedName>
    <definedName name="ID_2161444769" localSheetId="0">'0503123'!$B$239</definedName>
    <definedName name="ID_2161444770" localSheetId="0">'0503123'!$C$239</definedName>
    <definedName name="ID_2161444771" localSheetId="0">'0503123'!$D$239</definedName>
    <definedName name="ID_2161444772" localSheetId="0">'0503123'!$H$239</definedName>
    <definedName name="ID_2161444773" localSheetId="0">'0503123'!$J$239</definedName>
    <definedName name="ID_2161444774" localSheetId="0">'0503123'!$B$240</definedName>
    <definedName name="ID_2161444775" localSheetId="0">'0503123'!$C$240</definedName>
    <definedName name="ID_2161444776" localSheetId="0">'0503123'!$D$240</definedName>
    <definedName name="ID_2161444777" localSheetId="0">'0503123'!$H$240</definedName>
    <definedName name="ID_2161444778" localSheetId="0">'0503123'!$J$240</definedName>
    <definedName name="ID_2161444779" localSheetId="0">'0503123'!$B$241</definedName>
    <definedName name="ID_2161444780" localSheetId="0">'0503123'!$C$241</definedName>
    <definedName name="ID_2161444781" localSheetId="0">'0503123'!$J$253</definedName>
    <definedName name="ID_2161444782" localSheetId="0">'0503123'!$B$17</definedName>
    <definedName name="ID_2161444783" localSheetId="0">'0503123'!$J$251</definedName>
    <definedName name="ID_2161444784" localSheetId="0">'0503123'!$B$252</definedName>
    <definedName name="ID_2161444785" localSheetId="0">'0503123'!$C$252</definedName>
    <definedName name="ID_2161444786" localSheetId="0">'0503123'!$D$252</definedName>
    <definedName name="ID_2161444787" localSheetId="0">'0503123'!$H$252</definedName>
    <definedName name="ID_2161444788" localSheetId="0">'0503123'!$J$252</definedName>
    <definedName name="ID_2161444789" localSheetId="0">'0503123'!$B$253</definedName>
    <definedName name="ID_2161444790" localSheetId="0">'0503123'!$C$253</definedName>
    <definedName name="ID_2161444791" localSheetId="0">'0503123'!$D$253</definedName>
    <definedName name="ID_2161444792" localSheetId="0">'0503123'!$H$253</definedName>
    <definedName name="ID_2161444793" localSheetId="0">'0503123'!$D$241</definedName>
    <definedName name="ID_2161444794" localSheetId="0">'0503123'!$H$241</definedName>
    <definedName name="ID_2161444795" localSheetId="0">'0503123'!$J$241</definedName>
    <definedName name="ID_2161444796" localSheetId="0">'0503123'!$B$242</definedName>
    <definedName name="ID_2161444797" localSheetId="0">'0503123'!$C$242</definedName>
    <definedName name="ID_2161444798" localSheetId="0">'0503123'!$D$242</definedName>
    <definedName name="ID_2161444799" localSheetId="0">'0503123'!$H$242</definedName>
    <definedName name="ID_2161444800" localSheetId="0">'0503123'!$J$242</definedName>
    <definedName name="ID_2161444801" localSheetId="0">'0503123'!$B$243</definedName>
    <definedName name="ID_2161444802" localSheetId="0">'0503123'!$C$243</definedName>
    <definedName name="ID_2161444803" localSheetId="0">'0503123'!$D$243</definedName>
    <definedName name="ID_2161444804" localSheetId="0">'0503123'!$H$243</definedName>
    <definedName name="ID_2161444805" localSheetId="0">'0503123'!$J$243</definedName>
    <definedName name="ID_2161444806" localSheetId="0">'0503123'!$B$244</definedName>
    <definedName name="ID_2161444807" localSheetId="0">'0503123'!$C$244</definedName>
    <definedName name="ID_2161444808" localSheetId="0">'0503123'!$D$244</definedName>
    <definedName name="ID_2161444809" localSheetId="0">'0503123'!$H$244</definedName>
    <definedName name="ID_2161444810" localSheetId="0">'0503123'!$J$244</definedName>
    <definedName name="ID_2161444811" localSheetId="0">'0503123'!$B$245</definedName>
    <definedName name="ID_2161444812" localSheetId="0">'0503123'!$C$245</definedName>
    <definedName name="ID_2161444813" localSheetId="0">'0503123'!$D$245</definedName>
    <definedName name="ID_2161444814" localSheetId="0">'0503123'!$H$245</definedName>
    <definedName name="ID_2161444815" localSheetId="0">'0503123'!$J$245</definedName>
    <definedName name="ID_2161444816" localSheetId="0">'0503123'!$B$246</definedName>
    <definedName name="ID_2161444817" localSheetId="0">'0503123'!$C$246</definedName>
    <definedName name="ID_2161444818" localSheetId="0">'0503123'!$D$246</definedName>
    <definedName name="ID_2161444819" localSheetId="0">'0503123'!$H$246</definedName>
    <definedName name="ID_2161444820" localSheetId="0">'0503123'!$J$246</definedName>
    <definedName name="ID_2161444821" localSheetId="0">'0503123'!$B$247</definedName>
    <definedName name="ID_2161444822" localSheetId="0">'0503123'!$C$247</definedName>
    <definedName name="ID_2161444823" localSheetId="0">'0503123'!$D$247</definedName>
    <definedName name="ID_2161444824" localSheetId="0">'0503123'!$H$247</definedName>
    <definedName name="ID_2161444825" localSheetId="0">'0503123'!$J$247</definedName>
    <definedName name="ID_2161444826" localSheetId="0">'0503123'!$B$248</definedName>
    <definedName name="ID_2161444827" localSheetId="0">'0503123'!$C$248</definedName>
    <definedName name="ID_2161444828" localSheetId="0">'0503123'!$D$248</definedName>
    <definedName name="ID_2161444829" localSheetId="0">'0503123'!$H$248</definedName>
    <definedName name="ID_2161444830" localSheetId="0">'0503123'!$J$248</definedName>
    <definedName name="ID_2161444831" localSheetId="0">'0503123'!$B$249</definedName>
    <definedName name="ID_2161444832" localSheetId="0">'0503123'!$C$249</definedName>
    <definedName name="ID_2161444833" localSheetId="0">'0503123'!$D$249</definedName>
    <definedName name="ID_2161444834" localSheetId="0">'0503123'!$H$249</definedName>
    <definedName name="ID_2161444835" localSheetId="0">'0503123'!$J$249</definedName>
    <definedName name="ID_2161444836" localSheetId="0">'0503123'!$B$250</definedName>
    <definedName name="ID_2161444837" localSheetId="0">'0503123'!$C$250</definedName>
    <definedName name="ID_2161444838" localSheetId="0">'0503123'!$D$250</definedName>
    <definedName name="ID_2161444839" localSheetId="0">'0503123'!$H$250</definedName>
    <definedName name="ID_2161444840" localSheetId="0">'0503123'!$J$250</definedName>
    <definedName name="ID_2161444841" localSheetId="0">'0503123'!$B$251</definedName>
    <definedName name="ID_2161444842" localSheetId="0">'0503123'!$C$251</definedName>
    <definedName name="ID_2161444843" localSheetId="0">'0503123'!$D$251</definedName>
    <definedName name="ID_2161444844" localSheetId="0">'0503123'!$H$251</definedName>
    <definedName name="ID_2161444845" localSheetId="0">'0503123'!$C$17</definedName>
    <definedName name="ID_2161444846" localSheetId="0">'0503123'!$D$17</definedName>
    <definedName name="ID_2161444847" localSheetId="0">'0503123'!$H$17</definedName>
    <definedName name="ID_2161444848" localSheetId="0">'0503123'!$J$17</definedName>
    <definedName name="ID_2161444849" localSheetId="0">'0503123'!$B$18</definedName>
    <definedName name="ID_2161444850" localSheetId="0">'0503123'!$C$18</definedName>
    <definedName name="ID_2161444851" localSheetId="0">'0503123'!$D$18</definedName>
    <definedName name="ID_2161444852" localSheetId="0">'0503123'!$H$18</definedName>
    <definedName name="ID_2161444853" localSheetId="0">'0503123'!$J$18</definedName>
    <definedName name="ID_2161444854" localSheetId="0">'0503123'!$B$19</definedName>
    <definedName name="ID_2161444855" localSheetId="0">'0503123'!$C$19</definedName>
    <definedName name="ID_2161444856" localSheetId="0">'0503123'!$D$19</definedName>
    <definedName name="ID_2161444857" localSheetId="0">'0503123'!$H$19</definedName>
    <definedName name="ID_2161444858" localSheetId="0">'0503123'!$J$19</definedName>
    <definedName name="ID_2161444859" localSheetId="0">'0503123'!$B$20</definedName>
    <definedName name="ID_2161444860" localSheetId="0">'0503123'!$C$20</definedName>
    <definedName name="ID_2161444861" localSheetId="0">'0503123'!$D$20</definedName>
    <definedName name="ID_2161444862" localSheetId="0">'0503123'!$H$20</definedName>
    <definedName name="ID_2161444863" localSheetId="0">'0503123'!$J$20</definedName>
    <definedName name="ID_2161444864" localSheetId="0">'0503123'!$B$21</definedName>
    <definedName name="ID_2161444865" localSheetId="0">'0503123'!$C$21</definedName>
    <definedName name="ID_2161444866" localSheetId="0">'0503123'!$D$21</definedName>
    <definedName name="ID_2161444867" localSheetId="0">'0503123'!$H$21</definedName>
    <definedName name="ID_2161444868" localSheetId="0">'0503123'!$J$21</definedName>
    <definedName name="ID_2161444869" localSheetId="0">'0503123'!$B$48</definedName>
    <definedName name="ID_2161444870" localSheetId="0">'0503123'!$C$48</definedName>
    <definedName name="ID_2161444871" localSheetId="0">'0503123'!$D$48</definedName>
    <definedName name="ID_2161444872" localSheetId="0">'0503123'!$H$48</definedName>
    <definedName name="ID_2161444873" localSheetId="0">'0503123'!$J$48</definedName>
    <definedName name="ID_2161444874" localSheetId="0">'0503123'!$B$49</definedName>
    <definedName name="ID_2161444875" localSheetId="0">'0503123'!$C$49</definedName>
    <definedName name="ID_2161444876" localSheetId="0">'0503123'!$J$154</definedName>
    <definedName name="ID_2161444877" localSheetId="0">'0503123'!$B$214</definedName>
    <definedName name="ID_2161444878" localSheetId="0">'0503123'!$J$130</definedName>
    <definedName name="ID_2161444879" localSheetId="0">'0503123'!$B$147</definedName>
    <definedName name="ID_2161444880" localSheetId="0">'0503123'!$C$147</definedName>
    <definedName name="ID_2161444881" localSheetId="0">'0503123'!$D$147</definedName>
    <definedName name="ID_2161444882" localSheetId="0">'0503123'!$H$147</definedName>
    <definedName name="ID_2161444883" localSheetId="0">'0503123'!$J$147</definedName>
    <definedName name="ID_2161444884" localSheetId="0">'0503123'!$B$154</definedName>
    <definedName name="ID_2161444885" localSheetId="0">'0503123'!$C$154</definedName>
    <definedName name="ID_2161444886" localSheetId="0">'0503123'!$D$154</definedName>
    <definedName name="ID_2161444887" localSheetId="0">'0503123'!$H$154</definedName>
    <definedName name="ID_2161444888" localSheetId="0">'0503123'!$D$49</definedName>
    <definedName name="ID_2161444889" localSheetId="0">'0503123'!$H$49</definedName>
    <definedName name="ID_2161444890" localSheetId="0">'0503123'!$J$49</definedName>
    <definedName name="ID_2161444891" localSheetId="0">'0503123'!$B$52</definedName>
    <definedName name="ID_2161444892" localSheetId="0">'0503123'!$C$52</definedName>
    <definedName name="ID_2161444893" localSheetId="0">'0503123'!$D$52</definedName>
    <definedName name="ID_2161444894" localSheetId="0">'0503123'!$H$52</definedName>
    <definedName name="ID_2161444895" localSheetId="0">'0503123'!$J$52</definedName>
    <definedName name="ID_2161444896" localSheetId="0">'0503123'!$B$58</definedName>
    <definedName name="ID_2161444897" localSheetId="0">'0503123'!$C$58</definedName>
    <definedName name="ID_2161444898" localSheetId="0">'0503123'!$D$58</definedName>
    <definedName name="ID_2161444899" localSheetId="0">'0503123'!$H$58</definedName>
    <definedName name="ID_2161444900" localSheetId="0">'0503123'!$J$58</definedName>
    <definedName name="ID_2161444901" localSheetId="0">'0503123'!$B$60</definedName>
    <definedName name="ID_2161444902" localSheetId="0">'0503123'!$C$60</definedName>
    <definedName name="ID_2161444903" localSheetId="0">'0503123'!$D$60</definedName>
    <definedName name="ID_2161444904" localSheetId="0">'0503123'!$H$60</definedName>
    <definedName name="ID_2161444905" localSheetId="0">'0503123'!$J$60</definedName>
    <definedName name="ID_2161444906" localSheetId="0">'0503123'!$B$61</definedName>
    <definedName name="ID_2161444907" localSheetId="0">'0503123'!$C$61</definedName>
    <definedName name="ID_2161444908" localSheetId="0">'0503123'!$D$61</definedName>
    <definedName name="ID_2161444909" localSheetId="0">'0503123'!$H$61</definedName>
    <definedName name="ID_2161444910" localSheetId="0">'0503123'!$J$61</definedName>
    <definedName name="ID_2161444911" localSheetId="0">'0503123'!$B$64</definedName>
    <definedName name="ID_2161444912" localSheetId="0">'0503123'!$C$64</definedName>
    <definedName name="ID_2161444913" localSheetId="0">'0503123'!$D$64</definedName>
    <definedName name="ID_2161444914" localSheetId="0">'0503123'!$H$64</definedName>
    <definedName name="ID_2161444915" localSheetId="0">'0503123'!$J$64</definedName>
    <definedName name="ID_2161444916" localSheetId="0">'0503123'!$B$98</definedName>
    <definedName name="ID_2161444917" localSheetId="0">'0503123'!$C$98</definedName>
    <definedName name="ID_2161444918" localSheetId="0">'0503123'!$D$98</definedName>
    <definedName name="ID_2161444919" localSheetId="0">'0503123'!$H$98</definedName>
    <definedName name="ID_2161444920" localSheetId="0">'0503123'!$J$98</definedName>
    <definedName name="ID_2161444921" localSheetId="0">'0503123'!$B$99</definedName>
    <definedName name="ID_2161444922" localSheetId="0">'0503123'!$C$99</definedName>
    <definedName name="ID_2161444923" localSheetId="0">'0503123'!$D$99</definedName>
    <definedName name="ID_2161444924" localSheetId="0">'0503123'!$H$99</definedName>
    <definedName name="ID_2161444925" localSheetId="0">'0503123'!$J$99</definedName>
    <definedName name="ID_2161444926" localSheetId="0">'0503123'!$B$108</definedName>
    <definedName name="ID_2161444927" localSheetId="0">'0503123'!$C$108</definedName>
    <definedName name="ID_2161444928" localSheetId="0">'0503123'!$D$108</definedName>
    <definedName name="ID_2161444929" localSheetId="0">'0503123'!$H$108</definedName>
    <definedName name="ID_2161444930" localSheetId="0">'0503123'!$J$108</definedName>
    <definedName name="ID_2161444931" localSheetId="0">'0503123'!$B$129</definedName>
    <definedName name="ID_2161444932" localSheetId="0">'0503123'!$C$129</definedName>
    <definedName name="ID_2161444933" localSheetId="0">'0503123'!$D$129</definedName>
    <definedName name="ID_2161444934" localSheetId="0">'0503123'!$H$129</definedName>
    <definedName name="ID_2161444935" localSheetId="0">'0503123'!$J$129</definedName>
    <definedName name="ID_2161444936" localSheetId="0">'0503123'!$B$130</definedName>
    <definedName name="ID_2161444937" localSheetId="0">'0503123'!$C$130</definedName>
    <definedName name="ID_2161444938" localSheetId="0">'0503123'!$D$130</definedName>
    <definedName name="ID_2161444939" localSheetId="0">'0503123'!$H$130</definedName>
    <definedName name="ID_2161444940" localSheetId="0">'0503123'!$C$214</definedName>
    <definedName name="ID_2161444941" localSheetId="0">'0503123'!$D$214</definedName>
    <definedName name="ID_2161444942" localSheetId="0">'0503123'!$H$214</definedName>
    <definedName name="ID_2161444943" localSheetId="0">'0503123'!$J$214</definedName>
    <definedName name="ID_2161444944" localSheetId="0">'0503123'!$B$215</definedName>
    <definedName name="ID_2161444945" localSheetId="0">'0503123'!$C$215</definedName>
    <definedName name="ID_2161444946" localSheetId="0">'0503123'!$D$215</definedName>
    <definedName name="ID_2161444947" localSheetId="0">'0503123'!$H$215</definedName>
    <definedName name="ID_2161444948" localSheetId="0">'0503123'!$J$215</definedName>
    <definedName name="ID_2161444949" localSheetId="0">'0503123'!$B$216</definedName>
    <definedName name="ID_2161444950" localSheetId="0">'0503123'!$C$216</definedName>
    <definedName name="ID_2161444951" localSheetId="0">'0503123'!$D$216</definedName>
    <definedName name="ID_2161444952" localSheetId="0">'0503123'!$H$216</definedName>
    <definedName name="ID_2161444953" localSheetId="0">'0503123'!$J$216</definedName>
    <definedName name="ID_2161444954" localSheetId="0">'0503123'!$B$220</definedName>
    <definedName name="ID_2161444955" localSheetId="0">'0503123'!$C$220</definedName>
    <definedName name="ID_2161444956" localSheetId="0">'0503123'!$D$220</definedName>
    <definedName name="ID_2161444957" localSheetId="0">'0503123'!$H$220</definedName>
    <definedName name="ID_2161444958" localSheetId="0">'0503123'!$J$220</definedName>
    <definedName name="ID_2161444959" localSheetId="0">'0503123'!$C$100</definedName>
    <definedName name="ID_2161444960" localSheetId="0">'0503123'!$B$100</definedName>
    <definedName name="ID_2161444961" localSheetId="0">'0503123'!$D$100</definedName>
    <definedName name="ID_2161444962" localSheetId="0">'0503123'!$H$100</definedName>
    <definedName name="ID_2161444963" localSheetId="0">'0503123'!$J$100</definedName>
    <definedName name="ID_2161444964" localSheetId="0">'0503123'!$H$257</definedName>
    <definedName name="ID_2161444965" localSheetId="0">'0503123'!$H$258</definedName>
    <definedName name="ID_2161444966" localSheetId="0">'0503123'!$H$265</definedName>
    <definedName name="ID_2161444967" localSheetId="0">'0503123'!$H$273</definedName>
    <definedName name="ID_2161444968" localSheetId="0">'0503123'!$H$295</definedName>
    <definedName name="ID_2161444975" localSheetId="0">'0503123'!$J$97</definedName>
    <definedName name="ID_2161444976" localSheetId="0">'0503123'!$B$101</definedName>
    <definedName name="ID_2161444977" localSheetId="0">'0503123'!$J$95</definedName>
    <definedName name="ID_2161444978" localSheetId="0">'0503123'!$B$96</definedName>
    <definedName name="ID_2161444979" localSheetId="0">'0503123'!$C$96</definedName>
    <definedName name="ID_2161444980" localSheetId="0">'0503123'!$D$96</definedName>
    <definedName name="ID_2161444981" localSheetId="0">'0503123'!$H$96</definedName>
    <definedName name="ID_2161444982" localSheetId="0">'0503123'!$J$96</definedName>
    <definedName name="ID_2161444983" localSheetId="0">'0503123'!$B$97</definedName>
    <definedName name="ID_2161444984" localSheetId="0">'0503123'!$C$97</definedName>
    <definedName name="ID_2161444985" localSheetId="0">'0503123'!$D$97</definedName>
    <definedName name="ID_2161444986" localSheetId="0">'0503123'!$H$97</definedName>
    <definedName name="ID_2161444987" localSheetId="0">'0503123'!$D$85</definedName>
    <definedName name="ID_2161444988" localSheetId="0">'0503123'!$H$85</definedName>
    <definedName name="ID_2161444989" localSheetId="0">'0503123'!$J$85</definedName>
    <definedName name="ID_2161444990" localSheetId="0">'0503123'!$B$86</definedName>
    <definedName name="ID_2161444991" localSheetId="0">'0503123'!$C$86</definedName>
    <definedName name="ID_2161444992" localSheetId="0">'0503123'!$D$86</definedName>
    <definedName name="ID_2161444993" localSheetId="0">'0503123'!$H$86</definedName>
    <definedName name="ID_2161444994" localSheetId="0">'0503123'!$J$86</definedName>
    <definedName name="ID_2161444995" localSheetId="0">'0503123'!$B$87</definedName>
    <definedName name="ID_2161444996" localSheetId="0">'0503123'!$C$87</definedName>
    <definedName name="ID_2161444997" localSheetId="0">'0503123'!$D$87</definedName>
    <definedName name="ID_2161444998" localSheetId="0">'0503123'!$H$87</definedName>
    <definedName name="ID_2161444999" localSheetId="0">'0503123'!$J$87</definedName>
    <definedName name="ID_2161445000" localSheetId="0">'0503123'!$B$88</definedName>
    <definedName name="ID_2161445001" localSheetId="0">'0503123'!$C$88</definedName>
    <definedName name="ID_2161445002" localSheetId="0">'0503123'!$D$88</definedName>
    <definedName name="ID_2161445003" localSheetId="0">'0503123'!$H$88</definedName>
    <definedName name="ID_2161445004" localSheetId="0">'0503123'!$J$88</definedName>
    <definedName name="ID_2161445005" localSheetId="0">'0503123'!$B$89</definedName>
    <definedName name="ID_2161445006" localSheetId="0">'0503123'!$C$89</definedName>
    <definedName name="ID_2161445007" localSheetId="0">'0503123'!$D$89</definedName>
    <definedName name="ID_2161445008" localSheetId="0">'0503123'!$H$89</definedName>
    <definedName name="ID_2161445009" localSheetId="0">'0503123'!$J$89</definedName>
    <definedName name="ID_2161445010" localSheetId="0">'0503123'!$B$90</definedName>
    <definedName name="ID_2161445011" localSheetId="0">'0503123'!$C$90</definedName>
    <definedName name="ID_2161445012" localSheetId="0">'0503123'!$D$90</definedName>
    <definedName name="ID_2161445013" localSheetId="0">'0503123'!$H$90</definedName>
    <definedName name="ID_2161445014" localSheetId="0">'0503123'!$J$90</definedName>
    <definedName name="ID_2161445015" localSheetId="0">'0503123'!$B$91</definedName>
    <definedName name="ID_2161445016" localSheetId="0">'0503123'!$C$91</definedName>
    <definedName name="ID_2161445017" localSheetId="0">'0503123'!$D$91</definedName>
    <definedName name="ID_2161445018" localSheetId="0">'0503123'!$H$91</definedName>
    <definedName name="ID_2161445019" localSheetId="0">'0503123'!$J$91</definedName>
    <definedName name="ID_2161445020" localSheetId="0">'0503123'!$B$92</definedName>
    <definedName name="ID_2161445021" localSheetId="0">'0503123'!$C$92</definedName>
    <definedName name="ID_2161445022" localSheetId="0">'0503123'!$D$92</definedName>
    <definedName name="ID_2161445023" localSheetId="0">'0503123'!$H$92</definedName>
    <definedName name="ID_2161445024" localSheetId="0">'0503123'!$J$92</definedName>
    <definedName name="ID_2161445025" localSheetId="0">'0503123'!$B$93</definedName>
    <definedName name="ID_2161445026" localSheetId="0">'0503123'!$C$93</definedName>
    <definedName name="ID_2161445027" localSheetId="0">'0503123'!$D$93</definedName>
    <definedName name="ID_2161445028" localSheetId="0">'0503123'!$H$93</definedName>
    <definedName name="ID_2161445029" localSheetId="0">'0503123'!$J$93</definedName>
    <definedName name="ID_2161445030" localSheetId="0">'0503123'!$B$94</definedName>
    <definedName name="ID_2161445031" localSheetId="0">'0503123'!$C$94</definedName>
    <definedName name="ID_2161445032" localSheetId="0">'0503123'!$D$94</definedName>
    <definedName name="ID_2161445033" localSheetId="0">'0503123'!$H$94</definedName>
    <definedName name="ID_2161445034" localSheetId="0">'0503123'!$J$94</definedName>
    <definedName name="ID_2161445035" localSheetId="0">'0503123'!$B$95</definedName>
    <definedName name="ID_2161445036" localSheetId="0">'0503123'!$C$95</definedName>
    <definedName name="ID_2161445037" localSheetId="0">'0503123'!$D$95</definedName>
    <definedName name="ID_2161445038" localSheetId="0">'0503123'!$H$95</definedName>
    <definedName name="ID_2161445039" localSheetId="0">'0503123'!$C$101</definedName>
    <definedName name="ID_2161445040" localSheetId="0">'0503123'!$D$101</definedName>
    <definedName name="ID_2161445041" localSheetId="0">'0503123'!$H$101</definedName>
    <definedName name="ID_2161445042" localSheetId="0">'0503123'!$J$101</definedName>
    <definedName name="ID_2161445043" localSheetId="0">'0503123'!$B$106</definedName>
    <definedName name="ID_2161445044" localSheetId="0">'0503123'!$C$106</definedName>
    <definedName name="ID_2161445045" localSheetId="0">'0503123'!$D$106</definedName>
    <definedName name="ID_2161445046" localSheetId="0">'0503123'!$H$106</definedName>
    <definedName name="ID_2161445047" localSheetId="0">'0503123'!$J$106</definedName>
    <definedName name="ID_2161445048" localSheetId="0">'0503123'!$B$107</definedName>
    <definedName name="ID_2161445049" localSheetId="0">'0503123'!$C$107</definedName>
    <definedName name="ID_2161445050" localSheetId="0">'0503123'!$D$107</definedName>
    <definedName name="ID_2161445051" localSheetId="0">'0503123'!$H$107</definedName>
    <definedName name="ID_2161445052" localSheetId="0">'0503123'!$J$107</definedName>
    <definedName name="ID_2161445053" localSheetId="0">'0503123'!$B$112</definedName>
    <definedName name="ID_2161445054" localSheetId="0">'0503123'!$C$112</definedName>
    <definedName name="ID_2161445055" localSheetId="0">'0503123'!$D$112</definedName>
    <definedName name="ID_2161445056" localSheetId="0">'0503123'!$H$112</definedName>
    <definedName name="ID_2161445057" localSheetId="0">'0503123'!$J$112</definedName>
    <definedName name="ID_2161445058" localSheetId="0">'0503123'!$B$113</definedName>
    <definedName name="ID_2161445059" localSheetId="0">'0503123'!$C$113</definedName>
    <definedName name="ID_2161445060" localSheetId="0">'0503123'!$D$113</definedName>
    <definedName name="ID_2161445061" localSheetId="0">'0503123'!$H$113</definedName>
    <definedName name="ID_2161445062" localSheetId="0">'0503123'!$J$113</definedName>
    <definedName name="ID_2161445063" localSheetId="0">'0503123'!$B$114</definedName>
    <definedName name="ID_2161445064" localSheetId="0">'0503123'!$C$114</definedName>
    <definedName name="ID_2161445065" localSheetId="0">'0503123'!$D$114</definedName>
    <definedName name="ID_2161445066" localSheetId="0">'0503123'!$H$114</definedName>
    <definedName name="ID_2161445067" localSheetId="0">'0503123'!$J$114</definedName>
    <definedName name="ID_2161445068" localSheetId="0">'0503123'!$B$115</definedName>
    <definedName name="ID_2161445069" localSheetId="0">'0503123'!$C$115</definedName>
    <definedName name="ID_2161445070" localSheetId="0">'0503123'!$J$127</definedName>
    <definedName name="ID_2161445071" localSheetId="0">'0503123'!$B$128</definedName>
    <definedName name="ID_2161445072" localSheetId="0">'0503123'!$J$125</definedName>
    <definedName name="ID_2161445073" localSheetId="0">'0503123'!$B$126</definedName>
    <definedName name="ID_2161445074" localSheetId="0">'0503123'!$C$126</definedName>
    <definedName name="ID_2161445075" localSheetId="0">'0503123'!$D$126</definedName>
    <definedName name="ID_2161445076" localSheetId="0">'0503123'!$H$126</definedName>
    <definedName name="ID_2161445077" localSheetId="0">'0503123'!$J$126</definedName>
    <definedName name="ID_2161445078" localSheetId="0">'0503123'!$B$127</definedName>
    <definedName name="ID_2161445079" localSheetId="0">'0503123'!$C$127</definedName>
    <definedName name="ID_2161445080" localSheetId="0">'0503123'!$D$127</definedName>
    <definedName name="ID_2161445081" localSheetId="0">'0503123'!$H$127</definedName>
    <definedName name="ID_2161445082" localSheetId="0">'0503123'!$D$115</definedName>
    <definedName name="ID_2161445083" localSheetId="0">'0503123'!$H$115</definedName>
    <definedName name="ID_2161445084" localSheetId="0">'0503123'!$J$115</definedName>
    <definedName name="ID_2161445085" localSheetId="0">'0503123'!$B$116</definedName>
    <definedName name="ID_2161445086" localSheetId="0">'0503123'!$C$116</definedName>
    <definedName name="ID_2161445087" localSheetId="0">'0503123'!$D$116</definedName>
    <definedName name="ID_2161445088" localSheetId="0">'0503123'!$H$116</definedName>
    <definedName name="ID_2161445089" localSheetId="0">'0503123'!$J$116</definedName>
    <definedName name="ID_2161445090" localSheetId="0">'0503123'!$B$117</definedName>
    <definedName name="ID_2161445091" localSheetId="0">'0503123'!$C$117</definedName>
    <definedName name="ID_2161445092" localSheetId="0">'0503123'!$D$117</definedName>
    <definedName name="ID_2161445093" localSheetId="0">'0503123'!$H$117</definedName>
    <definedName name="ID_2161445094" localSheetId="0">'0503123'!$J$117</definedName>
    <definedName name="ID_2161445095" localSheetId="0">'0503123'!$B$118</definedName>
    <definedName name="ID_2161445096" localSheetId="0">'0503123'!$C$118</definedName>
    <definedName name="ID_2161445097" localSheetId="0">'0503123'!$D$118</definedName>
    <definedName name="ID_2161445098" localSheetId="0">'0503123'!$H$118</definedName>
    <definedName name="ID_2161445099" localSheetId="0">'0503123'!$J$118</definedName>
    <definedName name="ID_2161445100" localSheetId="0">'0503123'!$B$119</definedName>
    <definedName name="ID_2161445101" localSheetId="0">'0503123'!$C$119</definedName>
    <definedName name="ID_2161445102" localSheetId="0">'0503123'!$D$119</definedName>
    <definedName name="ID_2161445103" localSheetId="0">'0503123'!$H$119</definedName>
    <definedName name="ID_2161445104" localSheetId="0">'0503123'!$J$119</definedName>
    <definedName name="ID_2161445105" localSheetId="0">'0503123'!$B$120</definedName>
    <definedName name="ID_2161445106" localSheetId="0">'0503123'!$C$120</definedName>
    <definedName name="ID_2161445107" localSheetId="0">'0503123'!$D$120</definedName>
    <definedName name="ID_2161445108" localSheetId="0">'0503123'!$H$120</definedName>
    <definedName name="ID_2161445109" localSheetId="0">'0503123'!$J$120</definedName>
    <definedName name="ID_2161445110" localSheetId="0">'0503123'!$B$121</definedName>
    <definedName name="ID_2161445111" localSheetId="0">'0503123'!$C$121</definedName>
    <definedName name="ID_2161445112" localSheetId="0">'0503123'!$D$121</definedName>
    <definedName name="ID_2161445113" localSheetId="0">'0503123'!$H$121</definedName>
    <definedName name="ID_2161445114" localSheetId="0">'0503123'!$J$121</definedName>
    <definedName name="ID_2161445115" localSheetId="0">'0503123'!$B$122</definedName>
    <definedName name="ID_2161445116" localSheetId="0">'0503123'!$C$122</definedName>
    <definedName name="ID_2161445117" localSheetId="0">'0503123'!$D$122</definedName>
    <definedName name="ID_2161445118" localSheetId="0">'0503123'!$H$122</definedName>
    <definedName name="ID_2161445119" localSheetId="0">'0503123'!$J$122</definedName>
    <definedName name="ID_2161445120" localSheetId="0">'0503123'!$B$123</definedName>
    <definedName name="ID_2161445121" localSheetId="0">'0503123'!$C$123</definedName>
    <definedName name="ID_2161445122" localSheetId="0">'0503123'!$D$123</definedName>
    <definedName name="ID_2161445123" localSheetId="0">'0503123'!$H$123</definedName>
    <definedName name="ID_2161445124" localSheetId="0">'0503123'!$J$123</definedName>
    <definedName name="ID_2161445125" localSheetId="0">'0503123'!$B$124</definedName>
    <definedName name="ID_2161445126" localSheetId="0">'0503123'!$C$124</definedName>
    <definedName name="ID_2161445127" localSheetId="0">'0503123'!$D$124</definedName>
    <definedName name="ID_2161445128" localSheetId="0">'0503123'!$H$124</definedName>
    <definedName name="ID_2161445129" localSheetId="0">'0503123'!$J$124</definedName>
    <definedName name="ID_2161445130" localSheetId="0">'0503123'!$B$125</definedName>
    <definedName name="ID_2161445131" localSheetId="0">'0503123'!$C$125</definedName>
    <definedName name="ID_2161445132" localSheetId="0">'0503123'!$D$125</definedName>
    <definedName name="ID_2161445133" localSheetId="0">'0503123'!$H$125</definedName>
    <definedName name="ID_2161445134" localSheetId="0">'0503123'!$C$128</definedName>
    <definedName name="ID_2161445135" localSheetId="0">'0503123'!$D$128</definedName>
    <definedName name="ID_2161445136" localSheetId="0">'0503123'!$H$128</definedName>
    <definedName name="ID_2161445137" localSheetId="0">'0503123'!$J$128</definedName>
    <definedName name="ID_2161445138" localSheetId="0">'0503123'!$B$131</definedName>
    <definedName name="ID_2161445139" localSheetId="0">'0503123'!$C$131</definedName>
    <definedName name="ID_2161445140" localSheetId="0">'0503123'!$D$131</definedName>
    <definedName name="ID_2161445141" localSheetId="0">'0503123'!$H$131</definedName>
    <definedName name="ID_2161445142" localSheetId="0">'0503123'!$J$131</definedName>
    <definedName name="ID_2161445143" localSheetId="0">'0503123'!$B$135</definedName>
    <definedName name="ID_2161445144" localSheetId="0">'0503123'!$C$135</definedName>
    <definedName name="ID_2161445145" localSheetId="0">'0503123'!$D$135</definedName>
    <definedName name="ID_2161445146" localSheetId="0">'0503123'!$H$135</definedName>
    <definedName name="ID_2161445147" localSheetId="0">'0503123'!$J$135</definedName>
    <definedName name="ID_2161445148" localSheetId="0">'0503123'!$B$136</definedName>
    <definedName name="ID_2161445149" localSheetId="0">'0503123'!$C$136</definedName>
    <definedName name="ID_2161445150" localSheetId="0">'0503123'!$D$136</definedName>
    <definedName name="ID_2161445151" localSheetId="0">'0503123'!$H$136</definedName>
    <definedName name="ID_2161445152" localSheetId="0">'0503123'!$J$136</definedName>
    <definedName name="ID_2161445153" localSheetId="0">'0503123'!$B$137</definedName>
    <definedName name="ID_2161445154" localSheetId="0">'0503123'!$C$137</definedName>
    <definedName name="ID_2161445155" localSheetId="0">'0503123'!$D$137</definedName>
    <definedName name="ID_2161445156" localSheetId="0">'0503123'!$H$137</definedName>
    <definedName name="ID_2161445157" localSheetId="0">'0503123'!$J$137</definedName>
    <definedName name="ID_2161445158" localSheetId="0">'0503123'!$B$138</definedName>
    <definedName name="ID_2161445159" localSheetId="0">'0503123'!$C$138</definedName>
    <definedName name="ID_2161445160" localSheetId="0">'0503123'!$D$138</definedName>
    <definedName name="ID_2161445161" localSheetId="0">'0503123'!$H$138</definedName>
    <definedName name="ID_2161445162" localSheetId="0">'0503123'!$J$138</definedName>
    <definedName name="ID_2161445163" localSheetId="0">'0503123'!$B$139</definedName>
    <definedName name="ID_2161445164" localSheetId="0">'0503123'!$C$139</definedName>
    <definedName name="ID_237854" localSheetId="0">'0503123'!$L$22</definedName>
    <definedName name="ID_238581" localSheetId="0">'0503123'!$L$43</definedName>
    <definedName name="ID_238582" localSheetId="0">'0503123'!$L$44</definedName>
    <definedName name="ID_238583" localSheetId="0">'0503123'!$L$45</definedName>
    <definedName name="ID_241900" localSheetId="0">'0503123'!$B$8</definedName>
    <definedName name="ID_249242" localSheetId="0">'0503123'!$L$17</definedName>
    <definedName name="ID_258003" localSheetId="0">'0503123'!$L$41</definedName>
    <definedName name="ID_258004" localSheetId="0">'0503123'!$L$42</definedName>
    <definedName name="ID_26982" localSheetId="0">'0503123'!$B$297</definedName>
    <definedName name="ID_26983" localSheetId="0">'0503123'!$B$3</definedName>
    <definedName name="ID_26984" localSheetId="0">'0503123'!$B$5</definedName>
    <definedName name="ID_26985" localSheetId="0">'0503123'!$I$4</definedName>
    <definedName name="ID_26986" localSheetId="0">'0503123'!$B$300</definedName>
    <definedName name="ID_284920" localSheetId="0">'0503123'!$L$46</definedName>
    <definedName name="ID_284921" localSheetId="0">'0503123'!$L$47</definedName>
    <definedName name="ID_2865560852" localSheetId="0">'0503123'!$A$135</definedName>
    <definedName name="ID_2865560853" localSheetId="0">'0503123'!$A$136</definedName>
    <definedName name="ID_2865560854" localSheetId="0">'0503123'!$A$144</definedName>
    <definedName name="ID_2865560855" localSheetId="0">'0503123'!$A$149</definedName>
    <definedName name="ID_2865560856" localSheetId="0">'0503123'!$A$83</definedName>
    <definedName name="ID_2865560857" localSheetId="0">'0503123'!$A$70</definedName>
    <definedName name="ID_2865560858" localSheetId="0">'0503123'!$A$71</definedName>
    <definedName name="ID_2865560859" localSheetId="0">'0503123'!$A$72</definedName>
    <definedName name="ID_2865560860" localSheetId="0">'0503123'!$A$73</definedName>
    <definedName name="ID_2865560861" localSheetId="0">'0503123'!$A$156</definedName>
    <definedName name="ID_2865560862" localSheetId="0">'0503123'!$A$16</definedName>
    <definedName name="ID_2865560863" localSheetId="0">'0503123'!$A$23</definedName>
    <definedName name="ID_2865560864" localSheetId="0">'0503123'!$A$168</definedName>
    <definedName name="ID_2865560865" localSheetId="0">'0503123'!$A$180</definedName>
    <definedName name="ID_2865560866" localSheetId="0">'0503123'!$A$29</definedName>
    <definedName name="ID_2865560867" localSheetId="0">'0503123'!$A$208</definedName>
    <definedName name="ID_2865560868" localSheetId="0">'0503123'!$A$212</definedName>
    <definedName name="ID_2865560869" localSheetId="0">'0503123'!$A$249</definedName>
    <definedName name="ID_2865560870" localSheetId="0">'0503123'!$A$250</definedName>
    <definedName name="ID_2865560871" localSheetId="0">'0503123'!$A$51</definedName>
    <definedName name="ID_2865560872" localSheetId="0">'0503123'!$A$57</definedName>
    <definedName name="ID_2865560873" localSheetId="0">'0503123'!$A$232</definedName>
    <definedName name="ID_2865560874" localSheetId="0">'0503123'!$A$18</definedName>
    <definedName name="ID_2865560875" localSheetId="0">'0503123'!$A$58</definedName>
    <definedName name="ID_2865560876" localSheetId="0">'0503123'!$A$85</definedName>
    <definedName name="ID_2865560877" localSheetId="0">'0503123'!$A$87</definedName>
    <definedName name="ID_2865560878" localSheetId="0">'0503123'!$A$242</definedName>
    <definedName name="ID_2865560879" localSheetId="0">'0503123'!$A$248</definedName>
    <definedName name="ID_2865560880" localSheetId="0">'0503123'!$A$216</definedName>
    <definedName name="ID_2865560881" localSheetId="0">'0503123'!$A$186</definedName>
    <definedName name="ID_2865560882" localSheetId="0">'0503123'!$A$190</definedName>
    <definedName name="ID_2865560883" localSheetId="0">'0503123'!$A$124</definedName>
    <definedName name="ID_2865560884" localSheetId="0">'0503123'!$A$202</definedName>
    <definedName name="ID_2865560885" localSheetId="0">'0503123'!$A$201</definedName>
    <definedName name="ID_2865560886" localSheetId="0">'0503123'!$A$142</definedName>
    <definedName name="ID_2865560887" localSheetId="0">'0503123'!$A$157</definedName>
    <definedName name="ID_2865560888" localSheetId="0">'0503123'!$A$165</definedName>
    <definedName name="ID_2865560889" localSheetId="0">'0503123'!$A$79</definedName>
    <definedName name="ID_2865560890" localSheetId="0">'0503123'!$A$81</definedName>
    <definedName name="ID_2865560891" localSheetId="0">'0503123'!$A$25</definedName>
    <definedName name="ID_2865560892" localSheetId="0">'0503123'!$A$167</definedName>
    <definedName name="ID_2865560893" localSheetId="0">'0503123'!$A$175</definedName>
    <definedName name="ID_2865560894" localSheetId="0">'0503123'!$A$178</definedName>
    <definedName name="ID_2865560895" localSheetId="0">'0503123'!$A$34</definedName>
    <definedName name="ID_2865560896" localSheetId="0">'0503123'!$A$38</definedName>
    <definedName name="ID_2865560897" localSheetId="0">'0503123'!$A$43</definedName>
    <definedName name="ID_2865560898" localSheetId="0">'0503123'!$A$47</definedName>
    <definedName name="ID_2865560899" localSheetId="0">'0503123'!$A$59</definedName>
    <definedName name="ID_2865560900" localSheetId="0">'0503123'!$A$229</definedName>
    <definedName name="ID_2865560901" localSheetId="0">'0503123'!$A$19</definedName>
    <definedName name="ID_2865560902" localSheetId="0">'0503123'!$A$21</definedName>
    <definedName name="ID_2865560903" localSheetId="0">'0503123'!$A$64</definedName>
    <definedName name="ID_2865560904" localSheetId="0">'0503123'!$A$86</definedName>
    <definedName name="ID_2865560905" localSheetId="0">'0503123'!$A$88</definedName>
    <definedName name="ID_2865560906" localSheetId="0">'0503123'!$A$90</definedName>
    <definedName name="ID_2865560907" localSheetId="0">'0503123'!$A$215</definedName>
    <definedName name="ID_2865560908" localSheetId="0">'0503123'!$A$184</definedName>
    <definedName name="ID_2865560909" localSheetId="0">'0503123'!$A$114</definedName>
    <definedName name="ID_2865560910" localSheetId="0">'0503123'!$A$115</definedName>
    <definedName name="ID_2865560911" localSheetId="0">'0503123'!$A$120</definedName>
    <definedName name="ID_2865560912" localSheetId="0">'0503123'!$A$122</definedName>
    <definedName name="ID_2865560913" localSheetId="0">'0503123'!$A$123</definedName>
    <definedName name="ID_2865560914" localSheetId="0">'0503123'!$A$198</definedName>
    <definedName name="ID_2865560915" localSheetId="0">'0503123'!$A$126</definedName>
    <definedName name="ID_2865560916" localSheetId="0">'0503123'!$A$140</definedName>
    <definedName name="ID_2865560917" localSheetId="0">'0503123'!$A$74</definedName>
    <definedName name="ID_2865560918" localSheetId="0">'0503123'!$A$161</definedName>
    <definedName name="ID_2865560919" localSheetId="0">'0503123'!$A$80</definedName>
    <definedName name="ID_2865560920" localSheetId="0">'0503123'!$A$24</definedName>
    <definedName name="ID_2865560921" localSheetId="0">'0503123'!$A$26</definedName>
    <definedName name="ID_2865560922" localSheetId="0">'0503123'!$A$37</definedName>
    <definedName name="ID_2865560923" localSheetId="0">'0503123'!$A$44</definedName>
    <definedName name="ID_2865560924" localSheetId="0">'0503123'!$A$207</definedName>
    <definedName name="ID_2865560925" localSheetId="0">'0503123'!$A$251</definedName>
    <definedName name="ID_2865560926" localSheetId="0">'0503123'!$A$252</definedName>
    <definedName name="ID_2865560927" localSheetId="0">'0503123'!$A$228</definedName>
    <definedName name="ID_2865560928" localSheetId="0">'0503123'!$A$68</definedName>
    <definedName name="ID_2865560929" localSheetId="0">'0503123'!$A$93</definedName>
    <definedName name="ID_2865560930" localSheetId="0">'0503123'!$A$95</definedName>
    <definedName name="ID_2865560931" localSheetId="0">'0503123'!$A$239</definedName>
    <definedName name="ID_2865560932" localSheetId="0">'0503123'!$A$247</definedName>
    <definedName name="ID_2865560933" localSheetId="0">'0503123'!$A$220</definedName>
    <definedName name="ID_2865560934" localSheetId="0">'0503123'!$A$100</definedName>
    <definedName name="ID_2865560935" localSheetId="0">'0503123'!$A$96</definedName>
    <definedName name="ID_2865560936" localSheetId="0">'0503123'!$A$185</definedName>
    <definedName name="ID_2865560937" localSheetId="0">'0503123'!$A$197</definedName>
    <definedName name="ID_2865560938" localSheetId="0">'0503123'!$A$200</definedName>
    <definedName name="ID_2865560939" localSheetId="0">'0503123'!$A$127</definedName>
    <definedName name="ID_2865560940" localSheetId="0">'0503123'!$A$128</definedName>
    <definedName name="ID_2865560941" localSheetId="0">'0503123'!$A$143</definedName>
    <definedName name="ID_2865560942" localSheetId="0">'0503123'!$A$145</definedName>
    <definedName name="ID_2865560943" localSheetId="0">'0503123'!$A$166</definedName>
    <definedName name="ID_2865560944" localSheetId="0">'0503123'!$A$174</definedName>
    <definedName name="ID_2865560945" localSheetId="0">'0503123'!$A$41</definedName>
    <definedName name="ID_2865560946" localSheetId="0">'0503123'!$A$192</definedName>
    <definedName name="ID_2865560947" localSheetId="0">'0503123'!$A$193</definedName>
    <definedName name="ID_2865560948" localSheetId="0">'0503123'!$A$45</definedName>
    <definedName name="ID_2865560949" localSheetId="0">'0503123'!$A$50</definedName>
    <definedName name="ID_2865560950" localSheetId="0">'0503123'!$A$66</definedName>
    <definedName name="ID_2865560951" localSheetId="0">'0503123'!$A$219</definedName>
    <definedName name="ID_2865560952" localSheetId="0">'0503123'!$A$237</definedName>
    <definedName name="ID_2865560953" localSheetId="0">'0503123'!$A$52</definedName>
    <definedName name="ID_2865560954" localSheetId="0">'0503123'!$A$60</definedName>
    <definedName name="ID_2865560955" localSheetId="0">'0503123'!$A$240</definedName>
    <definedName name="ID_2865560956" localSheetId="0">'0503123'!$A$241</definedName>
    <definedName name="ID_2865560957" localSheetId="0">'0503123'!$A$147</definedName>
    <definedName name="ID_2865560958" localSheetId="0">'0503123'!$A$117</definedName>
    <definedName name="ID_2865560959" localSheetId="0">'0503123'!$A$206</definedName>
    <definedName name="ID_2865560960" localSheetId="0">'0503123'!$A$137</definedName>
    <definedName name="ID_2865560961" localSheetId="0">'0503123'!$A$138</definedName>
    <definedName name="ID_2865560962" localSheetId="0">'0503123'!$A$69</definedName>
    <definedName name="ID_2865560963" localSheetId="0">'0503123'!$A$176</definedName>
    <definedName name="ID_2865560964" localSheetId="0">'0503123'!$A$181</definedName>
    <definedName name="ID_2865560965" localSheetId="0">'0503123'!$A$30</definedName>
    <definedName name="ID_2865560966" localSheetId="0">'0503123'!$A$36</definedName>
    <definedName name="ID_2865560967" localSheetId="0">'0503123'!$A$42</definedName>
    <definedName name="ID_2865560968" localSheetId="0">'0503123'!$A$182</definedName>
    <definedName name="ID_2865560969" localSheetId="0">'0503123'!$A$53</definedName>
    <definedName name="ID_2865560970" localSheetId="0">'0503123'!$A$62</definedName>
    <definedName name="ID_2865560971" localSheetId="0">'0503123'!$A$67</definedName>
    <definedName name="ID_2865560972" localSheetId="0">'0503123'!$A$238</definedName>
    <definedName name="ID_2865560973" localSheetId="0">'0503123'!$A$92</definedName>
    <definedName name="ID_2865560974" localSheetId="0">'0503123'!$A$94</definedName>
    <definedName name="ID_2865560975" localSheetId="0">'0503123'!$A$243</definedName>
    <definedName name="ID_2865560976" localSheetId="0">'0503123'!$A$97</definedName>
    <definedName name="ID_2865560977" localSheetId="0">'0503123'!$A$101</definedName>
    <definedName name="ID_2865560978" localSheetId="0">'0503123'!$A$112</definedName>
    <definedName name="ID_2865560979" localSheetId="0">'0503123'!$A$187</definedName>
    <definedName name="ID_2865560980" localSheetId="0">'0503123'!$A$188</definedName>
    <definedName name="ID_2865560981" localSheetId="0">'0503123'!$A$199</definedName>
    <definedName name="ID_2865560982" localSheetId="0">'0503123'!$A$125</definedName>
    <definedName name="ID_2865560983" localSheetId="0">'0503123'!$A$141</definedName>
    <definedName name="ID_2865560984" localSheetId="0">'0503123'!$A$148</definedName>
    <definedName name="ID_2865560985" localSheetId="0">'0503123'!$A$82</definedName>
    <definedName name="ID_2865560986" localSheetId="0">'0503123'!$A$155</definedName>
    <definedName name="ID_2865560987" localSheetId="0">'0503123'!$A$159</definedName>
    <definedName name="ID_2865560988" localSheetId="0">'0503123'!$A$160</definedName>
    <definedName name="ID_2865560989" localSheetId="0">'0503123'!$A$78</definedName>
    <definedName name="ID_2865560990" localSheetId="0">'0503123'!$A$22</definedName>
    <definedName name="ID_2865560991" localSheetId="0">'0503123'!$A$39</definedName>
    <definedName name="ID_2865560992" localSheetId="0">'0503123'!$A$40</definedName>
    <definedName name="ID_2865560993" localSheetId="0">'0503123'!$A$194</definedName>
    <definedName name="ID_2865560994" localSheetId="0">'0503123'!$A$209</definedName>
    <definedName name="ID_2865560995" localSheetId="0">'0503123'!$A$210</definedName>
    <definedName name="ID_2865560996" localSheetId="0">'0503123'!$A$253</definedName>
    <definedName name="ID_2865560997" localSheetId="0">'0503123'!$A$63</definedName>
    <definedName name="ID_2865560998" localSheetId="0">'0503123'!$A$217</definedName>
    <definedName name="ID_2865560999" localSheetId="0">'0503123'!$A$218</definedName>
    <definedName name="ID_2865561000" localSheetId="0">'0503123'!$A$221</definedName>
    <definedName name="ID_2865561001" localSheetId="0">'0503123'!$A$99</definedName>
    <definedName name="ID_2865561002" localSheetId="0">'0503123'!$A$89</definedName>
    <definedName name="ID_2865561003" localSheetId="0">'0503123'!$A$245</definedName>
    <definedName name="ID_2865561004" localSheetId="0">'0503123'!$A$246</definedName>
    <definedName name="ID_2865561005" localSheetId="0">'0503123'!$A$108</definedName>
    <definedName name="ID_2865561006" localSheetId="0">'0503123'!$A$154</definedName>
    <definedName name="ID_2865561007" localSheetId="0">'0503123'!$A$214</definedName>
    <definedName name="ID_2865561008" localSheetId="0">'0503123'!$A$183</definedName>
    <definedName name="ID_2865561009" localSheetId="0">'0503123'!$A$106</definedName>
    <definedName name="ID_2865561010" localSheetId="0">'0503123'!$A$116</definedName>
    <definedName name="ID_2865561011" localSheetId="0">'0503123'!$A$118</definedName>
    <definedName name="ID_2865561012" localSheetId="0">'0503123'!$A$189</definedName>
    <definedName name="ID_2865561013" localSheetId="0">'0503123'!$A$131</definedName>
    <definedName name="ID_2865561014" localSheetId="0">'0503123'!$A$162</definedName>
    <definedName name="ID_2865561015" localSheetId="0">'0503123'!$A$163</definedName>
    <definedName name="ID_2865561016" localSheetId="0">'0503123'!$A$164</definedName>
    <definedName name="ID_2865561017" localSheetId="0">'0503123'!$A$15</definedName>
    <definedName name="ID_2865561018" localSheetId="0">'0503123'!$A$170</definedName>
    <definedName name="ID_2865561019" localSheetId="0">'0503123'!$A$179</definedName>
    <definedName name="ID_2865561020" localSheetId="0">'0503123'!$A$35</definedName>
    <definedName name="ID_2865561021" localSheetId="0">'0503123'!$A$191</definedName>
    <definedName name="ID_2865561022" localSheetId="0">'0503123'!$A$196</definedName>
    <definedName name="ID_2865561023" localSheetId="0">'0503123'!$A$211</definedName>
    <definedName name="ID_2865561024" localSheetId="0">'0503123'!$A$17</definedName>
    <definedName name="ID_2865561025" localSheetId="0">'0503123'!$A$65</definedName>
    <definedName name="ID_2865561026" localSheetId="0">'0503123'!$A$231</definedName>
    <definedName name="ID_2865561027" localSheetId="0">'0503123'!$A$236</definedName>
    <definedName name="ID_2865561028" localSheetId="0">'0503123'!$A$49</definedName>
    <definedName name="ID_2865561029" localSheetId="0">'0503123'!$A$84</definedName>
    <definedName name="ID_2865561030" localSheetId="0">'0503123'!$A$129</definedName>
    <definedName name="ID_2865561031" localSheetId="0">'0503123'!$A$107</definedName>
    <definedName name="ID_2865561032" localSheetId="0">'0503123'!$A$119</definedName>
    <definedName name="ID_2865561033" localSheetId="0">'0503123'!$A$139</definedName>
    <definedName name="ID_2865561034" localSheetId="0">'0503123'!$A$146</definedName>
    <definedName name="ID_2865561035" localSheetId="0">'0503123'!$A$150</definedName>
    <definedName name="ID_2865561036" localSheetId="0">'0503123'!$A$158</definedName>
    <definedName name="ID_2865561037" localSheetId="0">'0503123'!$A$27</definedName>
    <definedName name="ID_2865561038" localSheetId="0">'0503123'!$A$28</definedName>
    <definedName name="ID_2865561039" localSheetId="0">'0503123'!$A$169</definedName>
    <definedName name="ID_2865561040" localSheetId="0">'0503123'!$A$177</definedName>
    <definedName name="ID_2865561041" localSheetId="0">'0503123'!$A$195</definedName>
    <definedName name="ID_2865561042" localSheetId="0">'0503123'!$A$46</definedName>
    <definedName name="ID_2865561043" localSheetId="0">'0503123'!$A$213</definedName>
    <definedName name="ID_2865561044" localSheetId="0">'0503123'!$A$230</definedName>
    <definedName name="ID_2865561045" localSheetId="0">'0503123'!$A$20</definedName>
    <definedName name="ID_2865561046" localSheetId="0">'0503123'!$A$48</definedName>
    <definedName name="ID_2865561047" localSheetId="0">'0503123'!$A$61</definedName>
    <definedName name="ID_2865561048" localSheetId="0">'0503123'!$A$98</definedName>
    <definedName name="ID_2865561049" localSheetId="0">'0503123'!$A$91</definedName>
    <definedName name="ID_2865561050" localSheetId="0">'0503123'!$A$244</definedName>
    <definedName name="ID_2865561051" localSheetId="0">'0503123'!$A$130</definedName>
    <definedName name="ID_2865561052" localSheetId="0">'0503123'!$A$113</definedName>
    <definedName name="ID_2865561053" localSheetId="0">'0503123'!$A$121</definedName>
    <definedName name="ID_580296739" localSheetId="0">'0503123'!$I$8</definedName>
    <definedName name="ID_755529604" localSheetId="0">'0503123'!$L$19</definedName>
    <definedName name="T_3304019754" localSheetId="0">'0503123'!$A$267:$L$267</definedName>
    <definedName name="T_3304019766" localSheetId="0">'0503123'!$A$223:$J$223</definedName>
    <definedName name="T_3304019784" localSheetId="0">'0503123'!$B$308:$I$327</definedName>
    <definedName name="T_3304019794" localSheetId="0">'0503123'!$A$275:$L$293</definedName>
    <definedName name="T_3304019805" localSheetId="0">'0503123'!$A$260:$L$260</definedName>
    <definedName name="TR_3304019754" localSheetId="0">'0503123'!$A$267:$L$267</definedName>
    <definedName name="TR_3304019766" localSheetId="0">'0503123'!$A$223:$J$223</definedName>
    <definedName name="TR_3304019784_377372566" localSheetId="0">'0503123'!$B$308:$I$317</definedName>
    <definedName name="TR_3304019784_377372567" localSheetId="0">'0503123'!$B$318:$I$327</definedName>
    <definedName name="TR_3304019794_377185500" localSheetId="0">'0503123'!$A$275:$L$275</definedName>
    <definedName name="TR_3304019794_377185501" localSheetId="0">'0503123'!$A$276:$L$276</definedName>
    <definedName name="TR_3304019794_377185502" localSheetId="0">'0503123'!$A$277:$L$277</definedName>
    <definedName name="TR_3304019794_377185503" localSheetId="0">'0503123'!$A$278:$L$278</definedName>
    <definedName name="TR_3304019794_377185504" localSheetId="0">'0503123'!$A$279:$L$279</definedName>
    <definedName name="TR_3304019794_377185505" localSheetId="0">'0503123'!$A$280:$L$280</definedName>
    <definedName name="TR_3304019794_377185506" localSheetId="0">'0503123'!$A$281:$L$281</definedName>
    <definedName name="TR_3304019794_377185507" localSheetId="0">'0503123'!$A$282:$L$282</definedName>
    <definedName name="TR_3304019794_377185508" localSheetId="0">'0503123'!$A$283:$L$283</definedName>
    <definedName name="TR_3304019794_377185509" localSheetId="0">'0503123'!$A$284:$L$284</definedName>
    <definedName name="TR_3304019794_377185510" localSheetId="0">'0503123'!$A$285:$L$285</definedName>
    <definedName name="TR_3304019794_377185511" localSheetId="0">'0503123'!$A$286:$L$286</definedName>
    <definedName name="TR_3304019794_377185512" localSheetId="0">'0503123'!$A$287:$L$287</definedName>
    <definedName name="TR_3304019794_377185513" localSheetId="0">'0503123'!$A$288:$L$288</definedName>
    <definedName name="TR_3304019794_377185514" localSheetId="0">'0503123'!$A$289:$L$289</definedName>
    <definedName name="TR_3304019794_377185515" localSheetId="0">'0503123'!$A$290:$L$290</definedName>
    <definedName name="TR_3304019794_377185516" localSheetId="0">'0503123'!$A$291:$L$291</definedName>
    <definedName name="TR_3304019794_377185517" localSheetId="0">'0503123'!$A$292:$L$292</definedName>
    <definedName name="TR_3304019794_377185518" localSheetId="0">'0503123'!$A$293:$L$293</definedName>
    <definedName name="TR_3304019805" localSheetId="0">'0503123'!$A$260:$L$260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3" i="2" l="1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H273" i="2"/>
  <c r="K267" i="2"/>
  <c r="H265" i="2"/>
  <c r="K260" i="2"/>
  <c r="H258" i="2"/>
  <c r="H257" i="2"/>
  <c r="H250" i="2"/>
  <c r="D250" i="2"/>
  <c r="H245" i="2"/>
  <c r="D245" i="2"/>
  <c r="H242" i="2"/>
  <c r="D242" i="2"/>
  <c r="H239" i="2"/>
  <c r="D239" i="2"/>
  <c r="H236" i="2"/>
  <c r="D236" i="2"/>
  <c r="H230" i="2"/>
  <c r="H229" i="2" s="1"/>
  <c r="H228" i="2" s="1"/>
  <c r="D230" i="2"/>
  <c r="D229" i="2" s="1"/>
  <c r="D228" i="2" s="1"/>
  <c r="H218" i="2"/>
  <c r="D218" i="2"/>
  <c r="H217" i="2"/>
  <c r="D217" i="2"/>
  <c r="H206" i="2"/>
  <c r="D206" i="2"/>
  <c r="H200" i="2"/>
  <c r="D200" i="2"/>
  <c r="H196" i="2"/>
  <c r="D196" i="2"/>
  <c r="H192" i="2"/>
  <c r="H191" i="2" s="1"/>
  <c r="D192" i="2"/>
  <c r="D191" i="2" s="1"/>
  <c r="H183" i="2"/>
  <c r="D183" i="2"/>
  <c r="H170" i="2"/>
  <c r="D170" i="2"/>
  <c r="H163" i="2"/>
  <c r="D163" i="2"/>
  <c r="H161" i="2"/>
  <c r="D161" i="2"/>
  <c r="H150" i="2"/>
  <c r="D150" i="2"/>
  <c r="H146" i="2"/>
  <c r="D146" i="2"/>
  <c r="H131" i="2"/>
  <c r="D131" i="2"/>
  <c r="H128" i="2"/>
  <c r="D128" i="2"/>
  <c r="H119" i="2"/>
  <c r="H113" i="2" s="1"/>
  <c r="H112" i="2" s="1"/>
  <c r="D119" i="2"/>
  <c r="H114" i="2"/>
  <c r="D114" i="2"/>
  <c r="D113" i="2"/>
  <c r="D112" i="2" s="1"/>
  <c r="H106" i="2"/>
  <c r="H101" i="2" s="1"/>
  <c r="D106" i="2"/>
  <c r="D101" i="2" s="1"/>
  <c r="H90" i="2"/>
  <c r="H87" i="2" s="1"/>
  <c r="D90" i="2"/>
  <c r="D87" i="2" s="1"/>
  <c r="H79" i="2"/>
  <c r="H72" i="2" s="1"/>
  <c r="D79" i="2"/>
  <c r="D72" i="2" s="1"/>
  <c r="H67" i="2"/>
  <c r="D67" i="2"/>
  <c r="H59" i="2"/>
  <c r="D59" i="2"/>
  <c r="H47" i="2"/>
  <c r="D47" i="2"/>
  <c r="H41" i="2"/>
  <c r="D41" i="2"/>
  <c r="H35" i="2"/>
  <c r="D35" i="2"/>
  <c r="H22" i="2"/>
  <c r="H16" i="2" s="1"/>
  <c r="D22" i="2"/>
  <c r="D16" i="2" s="1"/>
  <c r="H17" i="2"/>
  <c r="D17" i="2"/>
  <c r="D71" i="2" l="1"/>
  <c r="D15" i="2" s="1"/>
  <c r="H71" i="2"/>
  <c r="H15" i="2" s="1"/>
</calcChain>
</file>

<file path=xl/sharedStrings.xml><?xml version="1.0" encoding="utf-8"?>
<sst xmlns="http://schemas.openxmlformats.org/spreadsheetml/2006/main" count="898" uniqueCount="712">
  <si>
    <t>(в ред. Приказа Минфина России от 16.05.2019 № 72н)</t>
  </si>
  <si>
    <t xml:space="preserve">                     ОТЧЕТ О ДВИЖЕНИИ ДЕНЕЖНЫХ СРЕДСТВ</t>
  </si>
  <si>
    <t>КОДЫ</t>
  </si>
  <si>
    <t>IST</t>
  </si>
  <si>
    <t>на</t>
  </si>
  <si>
    <t>01 января 2021 г.</t>
  </si>
  <si>
    <t xml:space="preserve">Форма по ОКУД </t>
  </si>
  <si>
    <t>0503123</t>
  </si>
  <si>
    <t>PRD</t>
  </si>
  <si>
    <t>5</t>
  </si>
  <si>
    <t xml:space="preserve">Дата </t>
  </si>
  <si>
    <t>PRP</t>
  </si>
  <si>
    <t>500</t>
  </si>
  <si>
    <t xml:space="preserve">Главный распорядитель, распорядитель, получатель бюджетных средств, </t>
  </si>
  <si>
    <t>МУНИЦИПАЛЬНОЕ УЧРЕЖДЕНИЕ "ФИНАНСОВОЕ УПРАВЛЕНИЕ АДМИНИСТРАЦИИ ГОРОДА НОРИЛЬСКА"</t>
  </si>
  <si>
    <t>RDT</t>
  </si>
  <si>
    <t>01.01.2021</t>
  </si>
  <si>
    <t>главный администратор, администратор доходов бюджета, главный</t>
  </si>
  <si>
    <t>по ОКПО</t>
  </si>
  <si>
    <t>02280423</t>
  </si>
  <si>
    <t>RESERVE1</t>
  </si>
  <si>
    <t>ГОД</t>
  </si>
  <si>
    <t xml:space="preserve">администратор, администратор источников финансирования дефицита бюджета </t>
  </si>
  <si>
    <t>Глава по БК</t>
  </si>
  <si>
    <t>099</t>
  </si>
  <si>
    <t>RESERVE2</t>
  </si>
  <si>
    <t>04300066</t>
  </si>
  <si>
    <t>Наименование бюджета</t>
  </si>
  <si>
    <t>бюджет муниципального образования город Норильск</t>
  </si>
  <si>
    <t>по ОКТМО</t>
  </si>
  <si>
    <t>04729000</t>
  </si>
  <si>
    <t>ROD</t>
  </si>
  <si>
    <t>Периодичность:  полугодовая, годовая</t>
  </si>
  <si>
    <t>VID</t>
  </si>
  <si>
    <t>3</t>
  </si>
  <si>
    <t>Единица измерения: руб.</t>
  </si>
  <si>
    <t>по ОКЕИ</t>
  </si>
  <si>
    <t>VRO</t>
  </si>
  <si>
    <t>INN</t>
  </si>
  <si>
    <t>2457047629</t>
  </si>
  <si>
    <t>1. ПОСТУПЛЕНИЯ</t>
  </si>
  <si>
    <t>CentralAccHead</t>
  </si>
  <si>
    <t>Наименование показателя</t>
  </si>
  <si>
    <t>Код строки</t>
  </si>
  <si>
    <t>Код по КОСГУ</t>
  </si>
  <si>
    <t>За отчетный период</t>
  </si>
  <si>
    <t xml:space="preserve">За аналогичный период прошлого финансового года </t>
  </si>
  <si>
    <t>CentralAccHeadPost</t>
  </si>
  <si>
    <t>CentralAccOrg</t>
  </si>
  <si>
    <t>ПОСТУПЛЕНИЯ</t>
  </si>
  <si>
    <t>0100</t>
  </si>
  <si>
    <t>Executor</t>
  </si>
  <si>
    <t>Поступления по текущим операциям — всего</t>
  </si>
  <si>
    <t>0200</t>
  </si>
  <si>
    <t>100</t>
  </si>
  <si>
    <t>ExecutorPhone</t>
  </si>
  <si>
    <t>в том числе:
по налоговым доходам, таможенным платежам и страховым взносам на обязательное социальное страхование</t>
  </si>
  <si>
    <t>0300</t>
  </si>
  <si>
    <t>110</t>
  </si>
  <si>
    <t>glbuhg2</t>
  </si>
  <si>
    <t>Н.Н.Кириенко</t>
  </si>
  <si>
    <t>в том числе:
по налогам</t>
  </si>
  <si>
    <t>0301</t>
  </si>
  <si>
    <t>111</t>
  </si>
  <si>
    <t>ExecutorPost</t>
  </si>
  <si>
    <t>по государственным пошлинам, сборам</t>
  </si>
  <si>
    <t>0302</t>
  </si>
  <si>
    <t>112</t>
  </si>
  <si>
    <t>ruk3</t>
  </si>
  <si>
    <t>по таможенным платежам</t>
  </si>
  <si>
    <t>0303</t>
  </si>
  <si>
    <t>113</t>
  </si>
  <si>
    <t>по обязательным страховым взносам</t>
  </si>
  <si>
    <t>0304</t>
  </si>
  <si>
    <t>114</t>
  </si>
  <si>
    <t>по доходам от собственности</t>
  </si>
  <si>
    <t>0400</t>
  </si>
  <si>
    <t>120</t>
  </si>
  <si>
    <t>ruk2</t>
  </si>
  <si>
    <t>в том числе:
от операционной аренды</t>
  </si>
  <si>
    <t>0401</t>
  </si>
  <si>
    <t>121</t>
  </si>
  <si>
    <t>pravopr</t>
  </si>
  <si>
    <t>от финансовой аренды</t>
  </si>
  <si>
    <t>0402</t>
  </si>
  <si>
    <t>122</t>
  </si>
  <si>
    <t>oktmor</t>
  </si>
  <si>
    <t>от платежей при пользовании природными ресурсами</t>
  </si>
  <si>
    <t>0403</t>
  </si>
  <si>
    <t>123</t>
  </si>
  <si>
    <t>pprch</t>
  </si>
  <si>
    <t>от процентов по депозитам,остаткам денежных средств</t>
  </si>
  <si>
    <t>0404</t>
  </si>
  <si>
    <t>124</t>
  </si>
  <si>
    <t>ukonf</t>
  </si>
  <si>
    <t>от процентов по предоставленным заимствованиям</t>
  </si>
  <si>
    <t>0405</t>
  </si>
  <si>
    <t>125</t>
  </si>
  <si>
    <t>от процентов по иным финансовым инструментам</t>
  </si>
  <si>
    <t>0406</t>
  </si>
  <si>
    <t>126</t>
  </si>
  <si>
    <t>от дивидендов от объектов инвестирования</t>
  </si>
  <si>
    <t>0407</t>
  </si>
  <si>
    <t>127</t>
  </si>
  <si>
    <t>от предоставления неисключительных прав на результаты интеллектуальной деятельности и средства индивидуализации</t>
  </si>
  <si>
    <t>0408</t>
  </si>
  <si>
    <t>128</t>
  </si>
  <si>
    <t>Форма 0503123 с. 2</t>
  </si>
  <si>
    <t>от иных доходов от собственности</t>
  </si>
  <si>
    <t>0409</t>
  </si>
  <si>
    <t>129</t>
  </si>
  <si>
    <t>по доходам от оказания платных услуг (работ), компенсаций затрат</t>
  </si>
  <si>
    <t>0500</t>
  </si>
  <si>
    <t>130</t>
  </si>
  <si>
    <t>в том числе:
от оказания платных услуг (работ), кроме субсидии на выполнение государственного (муниципального) задания</t>
  </si>
  <si>
    <t>0502</t>
  </si>
  <si>
    <t>131</t>
  </si>
  <si>
    <t>от оказания услуг по программе обязательного медицинского страхования</t>
  </si>
  <si>
    <t>0503</t>
  </si>
  <si>
    <t>132</t>
  </si>
  <si>
    <t>от платы за предоставление информации из государственных источников (реестров)</t>
  </si>
  <si>
    <t>0504</t>
  </si>
  <si>
    <t>133</t>
  </si>
  <si>
    <t>от компенсации затрат</t>
  </si>
  <si>
    <t>0505</t>
  </si>
  <si>
    <t>134</t>
  </si>
  <si>
    <t>по условным арендным платежам</t>
  </si>
  <si>
    <t>0506</t>
  </si>
  <si>
    <t>135</t>
  </si>
  <si>
    <t>по штрафам, пеням, неустойкам, возмещению ущерба</t>
  </si>
  <si>
    <t>0600</t>
  </si>
  <si>
    <t>140</t>
  </si>
  <si>
    <t>OLAP_ROWS</t>
  </si>
  <si>
    <t>в том числе:
от штрафных санкций за нарушение законодательства о закупках и нарушение условий контрактов (договоров)</t>
  </si>
  <si>
    <t>0601</t>
  </si>
  <si>
    <t>141</t>
  </si>
  <si>
    <t>OLAP_COLS</t>
  </si>
  <si>
    <t>от штрафных санкций по долговым обязательствам</t>
  </si>
  <si>
    <t>0602</t>
  </si>
  <si>
    <t>142</t>
  </si>
  <si>
    <t>DICT01</t>
  </si>
  <si>
    <t>от страховых возмещений</t>
  </si>
  <si>
    <t>0603</t>
  </si>
  <si>
    <t>143</t>
  </si>
  <si>
    <t>DICT02</t>
  </si>
  <si>
    <t>от возмещения ущерба имуществу (за исключением страховых возмещений)</t>
  </si>
  <si>
    <t>0604</t>
  </si>
  <si>
    <t>144</t>
  </si>
  <si>
    <t>DICT03</t>
  </si>
  <si>
    <t>от прочих доходов от сумм принудительного изъятия</t>
  </si>
  <si>
    <t>0605</t>
  </si>
  <si>
    <t>145</t>
  </si>
  <si>
    <t>DICT04</t>
  </si>
  <si>
    <t>по безвозмездным денежным поступлениям текущего характера</t>
  </si>
  <si>
    <t>0700</t>
  </si>
  <si>
    <t>150</t>
  </si>
  <si>
    <t>DICT05</t>
  </si>
  <si>
    <t>в том числе:
по поступлениям текущего характера от других бюджетов бюджетной системы Российской Федерации</t>
  </si>
  <si>
    <t>0701</t>
  </si>
  <si>
    <t>151</t>
  </si>
  <si>
    <t>по поступлениям текущего характера в бюджеты бюджетной системы Российской Федерации от бюджетных и автономных учреждений</t>
  </si>
  <si>
    <t>0703</t>
  </si>
  <si>
    <t>153</t>
  </si>
  <si>
    <t>по поступлениям текущего характера от организаций государственного сектора</t>
  </si>
  <si>
    <t>0704</t>
  </si>
  <si>
    <t>154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</si>
  <si>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</si>
  <si>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</si>
  <si>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</si>
  <si>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по поступлениям текущего характера от наднациональных организаций и правительств иностранных государств</t>
  </si>
  <si>
    <t>0706</t>
  </si>
  <si>
    <t>156</t>
  </si>
  <si>
    <t>по поступлениям текущего характера от международных 
организаций</t>
  </si>
  <si>
    <t>0707</t>
  </si>
  <si>
    <t>157</t>
  </si>
  <si>
    <t>Форма 0503123 с. 3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</si>
  <si>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</si>
  <si>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0708</t>
  </si>
  <si>
    <t>158</t>
  </si>
  <si>
    <t>по поступлениям (перечислениям) по урегулированию расчетов между бюджетами бюджетной системы Российской Федерации по распределенным доходам и безвозмездные поступления</t>
  </si>
  <si>
    <t>0709</t>
  </si>
  <si>
    <t>159</t>
  </si>
  <si>
    <t>от безвозмездных денежных поступлений капитального характера</t>
  </si>
  <si>
    <t>0800</t>
  </si>
  <si>
    <t>160</t>
  </si>
  <si>
    <t>из них:
по поступлениям капитального характера от других бюджетов бюджетной системы Российской Федерации</t>
  </si>
  <si>
    <t>0801</t>
  </si>
  <si>
    <t>161</t>
  </si>
  <si>
    <t>по поступлениям капитального характера в бюджеты бюждетной системы Российской Федерации от бюджетных и автономных учреждений</t>
  </si>
  <si>
    <t>0803</t>
  </si>
  <si>
    <t>163</t>
  </si>
  <si>
    <t>по поступлениям капитального характера от организаций государственного сектора</t>
  </si>
  <si>
    <t>0804</t>
  </si>
  <si>
    <t>164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</si>
  <si>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</si>
  <si>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0805</t>
  </si>
  <si>
    <t>165</t>
  </si>
  <si>
    <t>по поступлениям капитального характера от наднациональных организаций и правительств иностранных государств</t>
  </si>
  <si>
    <t>0806</t>
  </si>
  <si>
    <t>166</t>
  </si>
  <si>
    <t>по поступлениям капитального характера от международных организаций</t>
  </si>
  <si>
    <t>0807</t>
  </si>
  <si>
    <t>167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</si>
  <si>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</si>
  <si>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0808</t>
  </si>
  <si>
    <t>168</t>
  </si>
  <si>
    <t xml:space="preserve"> по иным текущим поступлениям</t>
  </si>
  <si>
    <t>1200</t>
  </si>
  <si>
    <t>в том числе:
от невыясненных поступлений</t>
  </si>
  <si>
    <t>1201</t>
  </si>
  <si>
    <t>181</t>
  </si>
  <si>
    <t>от иных доходов</t>
  </si>
  <si>
    <t>1202</t>
  </si>
  <si>
    <t>189</t>
  </si>
  <si>
    <t>от реализации оборотных активов</t>
  </si>
  <si>
    <t>1203</t>
  </si>
  <si>
    <t>440</t>
  </si>
  <si>
    <t>Поступления от инвестиционных операций — всего</t>
  </si>
  <si>
    <t>1300</t>
  </si>
  <si>
    <t>в том числе:
от реализации нефинансовых активов:</t>
  </si>
  <si>
    <t>1400</t>
  </si>
  <si>
    <t>400</t>
  </si>
  <si>
    <t xml:space="preserve"> из них:
основных средств</t>
  </si>
  <si>
    <t>1410</t>
  </si>
  <si>
    <t>410</t>
  </si>
  <si>
    <t>нематериальных активов</t>
  </si>
  <si>
    <t>1420</t>
  </si>
  <si>
    <t>420</t>
  </si>
  <si>
    <t>Форма 0503123 с. 4</t>
  </si>
  <si>
    <t>непроизведенных активов</t>
  </si>
  <si>
    <t>1430</t>
  </si>
  <si>
    <t>430</t>
  </si>
  <si>
    <t>материальных запасов</t>
  </si>
  <si>
    <t>1440</t>
  </si>
  <si>
    <t>в том числе:
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</si>
  <si>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</si>
  <si>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</si>
  <si>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</si>
  <si>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1442</t>
  </si>
  <si>
    <t>442</t>
  </si>
  <si>
    <t>горюче-смазочных материалов</t>
  </si>
  <si>
    <t>1443</t>
  </si>
  <si>
    <t>443</t>
  </si>
  <si>
    <t>строительных материалов</t>
  </si>
  <si>
    <t>1444</t>
  </si>
  <si>
    <t>444</t>
  </si>
  <si>
    <t>мягкого инвентаря</t>
  </si>
  <si>
    <t>1445</t>
  </si>
  <si>
    <t>445</t>
  </si>
  <si>
    <t>прочих оборотных ценностей (материалов)</t>
  </si>
  <si>
    <t>1446</t>
  </si>
  <si>
    <t>446</t>
  </si>
  <si>
    <t>прочих материальных запасов однократного применения</t>
  </si>
  <si>
    <t>1449</t>
  </si>
  <si>
    <t>449</t>
  </si>
  <si>
    <t>от реализации финансовых активов</t>
  </si>
  <si>
    <t>1600</t>
  </si>
  <si>
    <t>600</t>
  </si>
  <si>
    <t>из них:
ценных бумаг, кроме акций и иных финансовых инструментов</t>
  </si>
  <si>
    <t>1610</t>
  </si>
  <si>
    <t>620</t>
  </si>
  <si>
    <t>акций и иных финансовых инструментов</t>
  </si>
  <si>
    <t>1620</t>
  </si>
  <si>
    <t>630</t>
  </si>
  <si>
    <t>от возврата по предоставленным заимствованиям</t>
  </si>
  <si>
    <t>1630</t>
  </si>
  <si>
    <t>640</t>
  </si>
  <si>
    <t>в том числе:
по предоставленным заимствованиям бюджетам бюджетной системы Российской Федерации</t>
  </si>
  <si>
    <t>1631</t>
  </si>
  <si>
    <t>641</t>
  </si>
  <si>
    <t>по предоставленным заимствованиям государственным (муниципальным) автономным учреждениям</t>
  </si>
  <si>
    <t>1632</t>
  </si>
  <si>
    <t>642</t>
  </si>
  <si>
    <t>по предоставленным заимствованиям финансовым и нефинансовым организациям государственного сектора</t>
  </si>
  <si>
    <t>1633</t>
  </si>
  <si>
    <t>643</t>
  </si>
  <si>
    <t>по предоставленным заимствованиям иным нефинансовым организациям</t>
  </si>
  <si>
    <t>1634</t>
  </si>
  <si>
    <t>644</t>
  </si>
  <si>
    <t>по предоставленным заимствованиям иным финансовым организациям</t>
  </si>
  <si>
    <t>1635</t>
  </si>
  <si>
    <t>645</t>
  </si>
  <si>
    <t>по предоставленным заимствованиям некоммерческим организациям и физическим лицам - производителям товаров, работ, услуг</t>
  </si>
  <si>
    <t>1636</t>
  </si>
  <si>
    <t>646</t>
  </si>
  <si>
    <t>по предоставленным заимствованиям физическим лицам</t>
  </si>
  <si>
    <t>1637</t>
  </si>
  <si>
    <t>647</t>
  </si>
  <si>
    <t>по предоставленным заимствованиям наднациональным организациям и правительствам иностранных государств</t>
  </si>
  <si>
    <t>1638</t>
  </si>
  <si>
    <t>648</t>
  </si>
  <si>
    <t>по предоставленным заимствованиям нерезидентам</t>
  </si>
  <si>
    <t>1639</t>
  </si>
  <si>
    <t>649</t>
  </si>
  <si>
    <t>от реализации иных финансовых активов</t>
  </si>
  <si>
    <t>1640</t>
  </si>
  <si>
    <t>650</t>
  </si>
  <si>
    <t>Поступления от финансовых операций — всего</t>
  </si>
  <si>
    <t>1800</t>
  </si>
  <si>
    <t>в том числе:</t>
  </si>
  <si>
    <t>Форма 0503123 с. 5</t>
  </si>
  <si>
    <t>от осуществления заимствований</t>
  </si>
  <si>
    <t>1900</t>
  </si>
  <si>
    <t>700</t>
  </si>
  <si>
    <t>из них:
внутренние привлеченные заимствования</t>
  </si>
  <si>
    <t>1910</t>
  </si>
  <si>
    <t>710</t>
  </si>
  <si>
    <t>внешние привлеченные заимствования</t>
  </si>
  <si>
    <t>1920</t>
  </si>
  <si>
    <t>720</t>
  </si>
  <si>
    <t>2. ВЫБЫТИЯ</t>
  </si>
  <si>
    <t>ВЫБЫТИЯ</t>
  </si>
  <si>
    <t>2100</t>
  </si>
  <si>
    <t>Выбытия по текущим операциям — всего</t>
  </si>
  <si>
    <t>2200</t>
  </si>
  <si>
    <t>200</t>
  </si>
  <si>
    <t>в том числе:
за счет оплаты труда и начислений на выплаты по оплате труда</t>
  </si>
  <si>
    <t>2300</t>
  </si>
  <si>
    <t>210</t>
  </si>
  <si>
    <t xml:space="preserve">в том числе:
за счет заработной платы </t>
  </si>
  <si>
    <t>2301</t>
  </si>
  <si>
    <t>211</t>
  </si>
  <si>
    <t>за счет прочих несоциальных выплат персоналу в денежной форме</t>
  </si>
  <si>
    <t>2302</t>
  </si>
  <si>
    <t>212</t>
  </si>
  <si>
    <t>за счет начислений на выплаты по оплате труда</t>
  </si>
  <si>
    <t>2303</t>
  </si>
  <si>
    <t>213</t>
  </si>
  <si>
    <t>за счет прочих несоциальных выплат персоналу в натуральной 
форме</t>
  </si>
  <si>
    <t>2304</t>
  </si>
  <si>
    <t>214</t>
  </si>
  <si>
    <t>за счет оплаты работ, услуг</t>
  </si>
  <si>
    <t>2400</t>
  </si>
  <si>
    <t>220</t>
  </si>
  <si>
    <t xml:space="preserve">в том числе:
услуг связи </t>
  </si>
  <si>
    <t>2401</t>
  </si>
  <si>
    <t>221</t>
  </si>
  <si>
    <t>транспортных услуг</t>
  </si>
  <si>
    <t>2402</t>
  </si>
  <si>
    <t>222</t>
  </si>
  <si>
    <t>коммунальных услуг</t>
  </si>
  <si>
    <t>2403</t>
  </si>
  <si>
    <t>223</t>
  </si>
  <si>
    <t>арендной платы за пользование имуществом (за исключением земельных и других обособленных природных объектов)</t>
  </si>
  <si>
    <t>2404</t>
  </si>
  <si>
    <t>224</t>
  </si>
  <si>
    <t>работ, услуг по содержанию имущества</t>
  </si>
  <si>
    <t>2405</t>
  </si>
  <si>
    <t>225</t>
  </si>
  <si>
    <t>прочих работ, услуг</t>
  </si>
  <si>
    <t>2406</t>
  </si>
  <si>
    <t>226</t>
  </si>
  <si>
    <t>страхования</t>
  </si>
  <si>
    <t>2407</t>
  </si>
  <si>
    <t>227</t>
  </si>
  <si>
    <t>арендной платы за пользование земельными участками и другими обособленными природными объектами</t>
  </si>
  <si>
    <t>2408</t>
  </si>
  <si>
    <t>229</t>
  </si>
  <si>
    <t>за счет обслуживания государственного (муниципального) долга</t>
  </si>
  <si>
    <t>2500</t>
  </si>
  <si>
    <t>230</t>
  </si>
  <si>
    <t>из них:
внутреннего долга</t>
  </si>
  <si>
    <t>2501</t>
  </si>
  <si>
    <t>231</t>
  </si>
  <si>
    <t>внешнего долга</t>
  </si>
  <si>
    <t>2502</t>
  </si>
  <si>
    <t>232</t>
  </si>
  <si>
    <t>за счет безвозмездных перечислений текущего характера</t>
  </si>
  <si>
    <t>2600</t>
  </si>
  <si>
    <t>240</t>
  </si>
  <si>
    <t>Форма 0503123 с. 6</t>
  </si>
  <si>
    <t>в том числе:
за счет безвозмездных перечислений текущего характера государственным (муниципальным) учреждениям</t>
  </si>
  <si>
    <t>2601</t>
  </si>
  <si>
    <t>241</t>
  </si>
  <si>
    <t>за счет безвозмездных перечислений финансовым организациям государственного сектора на производство</t>
  </si>
  <si>
    <t>2602</t>
  </si>
  <si>
    <t>242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</si>
  <si>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</si>
  <si>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2603</t>
  </si>
  <si>
    <t>243</t>
  </si>
  <si>
    <t>за счет безвозмездных перечислений нефинансовым организациям государственного сектора на производство</t>
  </si>
  <si>
    <t>2604</t>
  </si>
  <si>
    <t>244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</si>
  <si>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</si>
  <si>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2605</t>
  </si>
  <si>
    <t>245</t>
  </si>
  <si>
    <t>за счет безвозмездных перечислений некоммерческим 
организациям и физическим лицам - производителям товаров, 
работ и услуг на производство</t>
  </si>
  <si>
    <t>2606</t>
  </si>
  <si>
    <t>246</t>
  </si>
  <si>
    <t>за счет безвозмездных перечислений финансовым организациям государственного сектора на продукцию</t>
  </si>
  <si>
    <t>2607</t>
  </si>
  <si>
    <t>247</t>
  </si>
  <si>
    <t>за счет безвозмездных перечислений иным финансовым 
организациям (за исключением финансовых организаций государственного сектора) на продукцию</t>
  </si>
  <si>
    <t>2608</t>
  </si>
  <si>
    <t>248</t>
  </si>
  <si>
    <t>за счет безвозмездных перечислений нефинансовым организациям государственного сектора на продукцию</t>
  </si>
  <si>
    <t>2609</t>
  </si>
  <si>
    <t>249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</si>
  <si>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</si>
  <si>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2611</t>
  </si>
  <si>
    <t>24A</t>
  </si>
  <si>
    <t>за счет безвозмездных перечислений некоммерческим 
организациям и физическим лицам - производителям товаров, 
работ и услуг на продукцию</t>
  </si>
  <si>
    <t>2612</t>
  </si>
  <si>
    <t>24B</t>
  </si>
  <si>
    <t>за счет безвозмездных перечислений бюджетам</t>
  </si>
  <si>
    <t>2700</t>
  </si>
  <si>
    <t>250</t>
  </si>
  <si>
    <t>в том числе:
за счет перечислений другим бюджетам бюджетной системы Российской Федерации</t>
  </si>
  <si>
    <t>2701</t>
  </si>
  <si>
    <t>251</t>
  </si>
  <si>
    <t>за счет перечислений наднациональным организациям и правительствам иностранных государств</t>
  </si>
  <si>
    <t>2702</t>
  </si>
  <si>
    <t>252</t>
  </si>
  <si>
    <t>за счет перечислений международным организациям</t>
  </si>
  <si>
    <t>2703</t>
  </si>
  <si>
    <t>253</t>
  </si>
  <si>
    <t>за счет социального обеспечения</t>
  </si>
  <si>
    <t>2800</t>
  </si>
  <si>
    <t>260</t>
  </si>
  <si>
    <t>Форма 0503123 с. 7</t>
  </si>
  <si>
    <t>из них:
за счет пенсий, пособий и выплат по пенсионному, социальному и медицинскому страхованию населения</t>
  </si>
  <si>
    <t>2801</t>
  </si>
  <si>
    <t>261</t>
  </si>
  <si>
    <t>за счет пособий по социальной помощи населению в денежной 
форме</t>
  </si>
  <si>
    <t>2802</t>
  </si>
  <si>
    <t>262</t>
  </si>
  <si>
    <t>за счет пособий по социальной помощи населению в натуральной форме</t>
  </si>
  <si>
    <t>2803</t>
  </si>
  <si>
    <t>263</t>
  </si>
  <si>
    <t>за счет пенсий, пособий, выплачиваемых работодателями, нанимателями бывшим работникам</t>
  </si>
  <si>
    <t>2804</t>
  </si>
  <si>
    <t>264</t>
  </si>
  <si>
    <t>за счет пособий по социальной помощи, выплачиваемых работодателями, нанимателями бывшим работникам в 
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</si>
  <si>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</si>
  <si>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</si>
  <si>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</si>
  <si>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</si>
  <si>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</si>
  <si>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</si>
  <si>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</si>
  <si>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</si>
  <si>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за счет операций с активами</t>
  </si>
  <si>
    <t>2900</t>
  </si>
  <si>
    <t>270</t>
  </si>
  <si>
    <t>из них:
за счет чрезвычайных расходов по операциям с активами</t>
  </si>
  <si>
    <t>2901</t>
  </si>
  <si>
    <t>273</t>
  </si>
  <si>
    <t>за счет безвозмездных перечислений капитального характера организациям</t>
  </si>
  <si>
    <t>3000</t>
  </si>
  <si>
    <t>280</t>
  </si>
  <si>
    <t>в том числе:
за счет безвозмездных перечислений капитального характера государственным (муниципальным) учреждениям</t>
  </si>
  <si>
    <t>3001</t>
  </si>
  <si>
    <t>281</t>
  </si>
  <si>
    <t>за счет безвозмездных перечислений капитального характера финансовым организациям государственного сектора</t>
  </si>
  <si>
    <t>3002</t>
  </si>
  <si>
    <t>282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</si>
  <si>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</si>
  <si>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3003</t>
  </si>
  <si>
    <t>283</t>
  </si>
  <si>
    <t>за счет безвозмездных перечислений капитального характера нефинансовым организациям государственного сектора</t>
  </si>
  <si>
    <t>3004</t>
  </si>
  <si>
    <t>284</t>
  </si>
  <si>
    <t>за счет безвозмездных перечислений капитального характера иным нефинансовым организяциям  (за исключением нефинансовых организаций государственного сектора)</t>
  </si>
  <si>
    <t>3005</t>
  </si>
  <si>
    <t>285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</si>
  <si>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</si>
  <si>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3006</t>
  </si>
  <si>
    <t>286</t>
  </si>
  <si>
    <t xml:space="preserve"> за счет прочих расходов</t>
  </si>
  <si>
    <t>3100</t>
  </si>
  <si>
    <t>290</t>
  </si>
  <si>
    <t>Форма 0503123 с. 8</t>
  </si>
  <si>
    <t>в том числе:
за счет уплаты налогов, пошлин и сборов</t>
  </si>
  <si>
    <t>3101</t>
  </si>
  <si>
    <t>291</t>
  </si>
  <si>
    <t>за счет уплаты штрафов за нарушение законодательства о налогах и сборах, законодательства о страховых взносах</t>
  </si>
  <si>
    <t>3102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</si>
  <si>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</si>
  <si>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</si>
  <si>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3103</t>
  </si>
  <si>
    <t>293</t>
  </si>
  <si>
    <t>за счет уплаты штрафных санкций по долговым обязательствам</t>
  </si>
  <si>
    <t>3104</t>
  </si>
  <si>
    <t>294</t>
  </si>
  <si>
    <t>за счет уплаты других экономических санкций</t>
  </si>
  <si>
    <t>3105</t>
  </si>
  <si>
    <t>295</t>
  </si>
  <si>
    <t>за счет уплаты иных выплат текущего характера физическим 
лицам</t>
  </si>
  <si>
    <t>3106</t>
  </si>
  <si>
    <t>296</t>
  </si>
  <si>
    <t>за счет уплаты иных выплат текущего характера организациям</t>
  </si>
  <si>
    <t>3107</t>
  </si>
  <si>
    <t>297</t>
  </si>
  <si>
    <t>за счет уплаты иных выплат капитального характера физическим лицам</t>
  </si>
  <si>
    <t>3108</t>
  </si>
  <si>
    <t>298</t>
  </si>
  <si>
    <t>за счет уплаты иных выплат капитального характера 
организациям</t>
  </si>
  <si>
    <t>3109</t>
  </si>
  <si>
    <t>299</t>
  </si>
  <si>
    <t>за счет приобретения товаров и материальных запасов</t>
  </si>
  <si>
    <t>3110</t>
  </si>
  <si>
    <t>340</t>
  </si>
  <si>
    <t>из них:
лекарственных препаратов и материалов, применяемых в медицинских целях</t>
  </si>
  <si>
    <t>3111</t>
  </si>
  <si>
    <t>341</t>
  </si>
  <si>
    <t>3112</t>
  </si>
  <si>
    <t>342</t>
  </si>
  <si>
    <t>3113</t>
  </si>
  <si>
    <t>343</t>
  </si>
  <si>
    <t>3114</t>
  </si>
  <si>
    <t>344</t>
  </si>
  <si>
    <t>3115</t>
  </si>
  <si>
    <t>345</t>
  </si>
  <si>
    <t>прочих оборотных запасов (материалов)</t>
  </si>
  <si>
    <t>3116</t>
  </si>
  <si>
    <t>346</t>
  </si>
  <si>
    <t>материальных запасов однократного применения</t>
  </si>
  <si>
    <t>3117</t>
  </si>
  <si>
    <t>349</t>
  </si>
  <si>
    <t>Выбытия по инвестиционным операциям — всего</t>
  </si>
  <si>
    <t>3200</t>
  </si>
  <si>
    <t>в том числе:
на приобретение нефинансовых активов:</t>
  </si>
  <si>
    <t>3300</t>
  </si>
  <si>
    <t>из них:
основных средств</t>
  </si>
  <si>
    <t>3310</t>
  </si>
  <si>
    <t>310</t>
  </si>
  <si>
    <t>3320</t>
  </si>
  <si>
    <t>320</t>
  </si>
  <si>
    <t>3330</t>
  </si>
  <si>
    <t>330</t>
  </si>
  <si>
    <t>3340</t>
  </si>
  <si>
    <t>из них:
прочих запасов (материалов)</t>
  </si>
  <si>
    <t>3346</t>
  </si>
  <si>
    <t>материальных запасов для целей капитальных вложений</t>
  </si>
  <si>
    <t>3347</t>
  </si>
  <si>
    <t>347</t>
  </si>
  <si>
    <t>на приобретение услуг, работ для целей капитальных вложений</t>
  </si>
  <si>
    <t>3390</t>
  </si>
  <si>
    <t>228</t>
  </si>
  <si>
    <t>на приобретение финансовых активов:</t>
  </si>
  <si>
    <t>3400</t>
  </si>
  <si>
    <t>3410</t>
  </si>
  <si>
    <t>520</t>
  </si>
  <si>
    <t>3420</t>
  </si>
  <si>
    <t>530</t>
  </si>
  <si>
    <t>Форма 0503123 с. 9</t>
  </si>
  <si>
    <t>За аналогичный период прошлого финансового года</t>
  </si>
  <si>
    <t>по предоставленным заимствованиям</t>
  </si>
  <si>
    <t>3430</t>
  </si>
  <si>
    <t>540</t>
  </si>
  <si>
    <t>из них:
бюджетам бюджетной системы Российской Федерации</t>
  </si>
  <si>
    <t>3431</t>
  </si>
  <si>
    <t>541</t>
  </si>
  <si>
    <t>государственным (муниципальным) автономным учреждениям</t>
  </si>
  <si>
    <t>3432</t>
  </si>
  <si>
    <t>542</t>
  </si>
  <si>
    <t>финансовым и нефинансовым организациям государственного сектора</t>
  </si>
  <si>
    <t>3433</t>
  </si>
  <si>
    <t>543</t>
  </si>
  <si>
    <t>иным нефинансовым организациям</t>
  </si>
  <si>
    <t>3434</t>
  </si>
  <si>
    <t>544</t>
  </si>
  <si>
    <t>иным финансовым организациям</t>
  </si>
  <si>
    <t>3435</t>
  </si>
  <si>
    <t>545</t>
  </si>
  <si>
    <t xml:space="preserve">некоммерческим организациям и физическим лицам  - производителям товаров, работ и услуг </t>
  </si>
  <si>
    <t>3436</t>
  </si>
  <si>
    <t>546</t>
  </si>
  <si>
    <t>физическим лицам</t>
  </si>
  <si>
    <t>3437</t>
  </si>
  <si>
    <t>547</t>
  </si>
  <si>
    <t>наднациональным организациям и правительствам иностранных госудаств</t>
  </si>
  <si>
    <t>3438</t>
  </si>
  <si>
    <t>548</t>
  </si>
  <si>
    <t>нерезидентам</t>
  </si>
  <si>
    <t>3439</t>
  </si>
  <si>
    <t>549</t>
  </si>
  <si>
    <t>иных финансовых активов</t>
  </si>
  <si>
    <t>3440</t>
  </si>
  <si>
    <t>550</t>
  </si>
  <si>
    <t>Выбытия по финансовым операциям — всего</t>
  </si>
  <si>
    <t>3600</t>
  </si>
  <si>
    <t>в том числе:
на погашение государственного (муниципального) долга</t>
  </si>
  <si>
    <t>3800</t>
  </si>
  <si>
    <t>800</t>
  </si>
  <si>
    <t xml:space="preserve">из них:
по внутренним привлеченным заимствованиям </t>
  </si>
  <si>
    <t>3810</t>
  </si>
  <si>
    <t>810</t>
  </si>
  <si>
    <t xml:space="preserve">по внешним привлеченным заимствованиям </t>
  </si>
  <si>
    <t>3820</t>
  </si>
  <si>
    <t>820</t>
  </si>
  <si>
    <t>Иные выбытия - всего</t>
  </si>
  <si>
    <t>3900</t>
  </si>
  <si>
    <t>из них:</t>
  </si>
  <si>
    <t>3. ИЗМЕНЕНИЕ ОСТАТКОВ СРЕДСТВ</t>
  </si>
  <si>
    <t>ИЗМЕНЕНИЕ ОСТАТКОВ СРЕДСТВ</t>
  </si>
  <si>
    <t>4000</t>
  </si>
  <si>
    <t>По операциям с денежными средствами, не отраженных  в поступлениях и выбытиях</t>
  </si>
  <si>
    <t>4100</t>
  </si>
  <si>
    <t>в том числе:
по возрату дебиторской задолженности прошлых лет</t>
  </si>
  <si>
    <t>4200</t>
  </si>
  <si>
    <t>из них:
по возрату дебиторской задолженности прошлых лет</t>
  </si>
  <si>
    <t>4210</t>
  </si>
  <si>
    <t>по возврату остатков трансфертов прошлых лет</t>
  </si>
  <si>
    <t>4220</t>
  </si>
  <si>
    <t>Форма 0503123 с. 10</t>
  </si>
  <si>
    <t>по операциям с денежными обеспечениями</t>
  </si>
  <si>
    <t>4300</t>
  </si>
  <si>
    <t>из них:
возврат средств, перечисленных в виде денежных обеспечений</t>
  </si>
  <si>
    <t>4310</t>
  </si>
  <si>
    <t>перечисление денежных обеспечений</t>
  </si>
  <si>
    <t>4320</t>
  </si>
  <si>
    <t>со средствами во временном рапоряжении</t>
  </si>
  <si>
    <t>4400</t>
  </si>
  <si>
    <t>из них:
поступление денежных средств во временное распоряжение</t>
  </si>
  <si>
    <t>4410</t>
  </si>
  <si>
    <t>510</t>
  </si>
  <si>
    <t>выбытие денежных средств во временном распоряжении</t>
  </si>
  <si>
    <t>4420</t>
  </si>
  <si>
    <t>610</t>
  </si>
  <si>
    <t>по расчетам с филиалами и обособленными структурными подразделениями</t>
  </si>
  <si>
    <t>4500</t>
  </si>
  <si>
    <t>из них:
увеличение расчетов</t>
  </si>
  <si>
    <t>4510</t>
  </si>
  <si>
    <t xml:space="preserve">уменьшение расчетов </t>
  </si>
  <si>
    <t>4520</t>
  </si>
  <si>
    <t>Изменение остатков средств  при управлении остатками — всего</t>
  </si>
  <si>
    <t>4600</t>
  </si>
  <si>
    <t>в том числе:
поступление денежных средств на  депозитные счета</t>
  </si>
  <si>
    <t>4610</t>
  </si>
  <si>
    <t>выбытие денежных средств с депозитных счетов</t>
  </si>
  <si>
    <t>4620</t>
  </si>
  <si>
    <t>поступление денежных средств при управлении остатками</t>
  </si>
  <si>
    <t>4630</t>
  </si>
  <si>
    <t>выбытие денежных средств при управлении остатками</t>
  </si>
  <si>
    <t>4640</t>
  </si>
  <si>
    <t>Изменение остатков средств — всего</t>
  </si>
  <si>
    <t>5000</t>
  </si>
  <si>
    <t>в том числе:
за счет увеличения денежных средств</t>
  </si>
  <si>
    <t>5010</t>
  </si>
  <si>
    <t>за счет уменьшения денежных средств</t>
  </si>
  <si>
    <t>5020</t>
  </si>
  <si>
    <t>за счет курсовой разницы</t>
  </si>
  <si>
    <t>5030</t>
  </si>
  <si>
    <t>171</t>
  </si>
  <si>
    <t>3.1 АНАЛИТИЧЕСКАЯ ИНФОРМАЦИЯ ПО УПРАВЛЕНИЮ ОСТАТКАМИ</t>
  </si>
  <si>
    <t>Код по БК</t>
  </si>
  <si>
    <t>Сумма</t>
  </si>
  <si>
    <t>Изменение остатков средств при управлении остатками, всего</t>
  </si>
  <si>
    <t>8000</t>
  </si>
  <si>
    <t>х</t>
  </si>
  <si>
    <t>в том числе:
поступление денежных средств при управлении остатками, всего</t>
  </si>
  <si>
    <t>8100</t>
  </si>
  <si>
    <t>T_06_0503123</t>
  </si>
  <si>
    <t>T_10_0503123(Код по БК)</t>
  </si>
  <si>
    <t>Форма 0503123 с. 11</t>
  </si>
  <si>
    <t>выбытие денежных средств при управлении остатками, всего</t>
  </si>
  <si>
    <t>8200</t>
  </si>
  <si>
    <t>4. АНАЛИТИЧЕСКАЯ ИНФОРМАЦИЯ ПО ВЫБЫТИЯМ</t>
  </si>
  <si>
    <t>Код по БК
 раздела,   подраздела,
кода вида расходов</t>
  </si>
  <si>
    <t>Расходы,  всего</t>
  </si>
  <si>
    <t>9000</t>
  </si>
  <si>
    <t>Заработная плата</t>
  </si>
  <si>
    <t>0106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</si>
  <si>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</si>
  <si>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</si>
  <si>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</si>
  <si>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</si>
  <si>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</si>
  <si>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</si>
  <si>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</si>
  <si>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</si>
  <si>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</si>
  <si>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0113</t>
  </si>
  <si>
    <t>633</t>
  </si>
  <si>
    <t>Пособия по социальной помощи, выплачиваемые работодателями, нанимателями бывшим работникам в натуральной форме</t>
  </si>
  <si>
    <t>321</t>
  </si>
  <si>
    <t>Социальные пособия и компенсации персоналу в денежной форме</t>
  </si>
  <si>
    <t>1004</t>
  </si>
  <si>
    <t>Иные выплаты текущего характера организациям</t>
  </si>
  <si>
    <t>831</t>
  </si>
  <si>
    <t>Увеличение стоимости основных средств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</si>
  <si>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</si>
  <si>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</si>
  <si>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 xml:space="preserve">Операции с денежными обеспечениями </t>
  </si>
  <si>
    <t>9900</t>
  </si>
  <si>
    <t>Руководитель                 _______________________________________</t>
  </si>
  <si>
    <t>И.А.Закирьяева</t>
  </si>
  <si>
    <t xml:space="preserve">                                                                        (подпись)</t>
  </si>
  <si>
    <t xml:space="preserve"> (расшифровка подписи)</t>
  </si>
  <si>
    <t>Главный бухгалтер        _______________________________________</t>
  </si>
  <si>
    <t>(руководитель 
централизованной 
бухгалтерии)                                                 (подпись)</t>
  </si>
  <si>
    <t xml:space="preserve"> «____» _____________________ 20____ г.</t>
  </si>
  <si>
    <t>Документ подписан ЭЦП:</t>
  </si>
  <si>
    <t>Кем подписан</t>
  </si>
  <si>
    <t>Кириенко Наталья Николаевна</t>
  </si>
  <si>
    <t>Дата подписания</t>
  </si>
  <si>
    <t>Серийный номер сертификата</t>
  </si>
  <si>
    <t>7BE22BBB405FC0DA378BE5AAF1B5F2C5E9EE833D</t>
  </si>
  <si>
    <t>Кем выдан сертификат</t>
  </si>
  <si>
    <t>Федеральное казначейство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</si>
  <si>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</si>
  <si>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</si>
  <si>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</si>
  <si>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</si>
  <si>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2D28D22CDE3BC5CB4583748A1E61890BE3AD7D40</t>
  </si>
  <si>
    <t>Описание сертификата</t>
  </si>
  <si>
    <t>Главный бухгалтер</t>
  </si>
  <si>
    <t>Закирьяева Инна Анатольевна</t>
  </si>
  <si>
    <t>47CCF0657A7F4570EF8E87482944293AA8B52FD9</t>
  </si>
  <si>
    <t>F04F507F8A3DC11942CAE817B23559AC3B895B1A</t>
  </si>
  <si>
    <t>Руководитель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</si>
</sst>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2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Arial Cyr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7" fillId="0" borderId="0"/>
  </cellStyleXfs>
  <cellXfs count="28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0" fontId="4" fillId="2" borderId="0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49" fontId="6" fillId="2" borderId="3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right" wrapText="1"/>
    </xf>
    <xf numFmtId="49" fontId="5" fillId="2" borderId="0" xfId="0" applyNumberFormat="1" applyFont="1" applyFill="1" applyAlignment="1">
      <alignment horizontal="right" wrapText="1" indent="1"/>
    </xf>
    <xf numFmtId="49" fontId="5" fillId="2" borderId="4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/>
    <xf numFmtId="0" fontId="5" fillId="2" borderId="0" xfId="0" applyNumberFormat="1" applyFont="1" applyFill="1" applyBorder="1" applyAlignment="1" applyProtection="1">
      <alignment horizontal="left" wrapText="1"/>
      <protection locked="0"/>
    </xf>
    <xf numFmtId="49" fontId="5" fillId="2" borderId="0" xfId="0" applyNumberFormat="1" applyFont="1" applyFill="1" applyAlignment="1">
      <alignment horizontal="right" indent="1"/>
    </xf>
    <xf numFmtId="49" fontId="5" fillId="2" borderId="6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Alignment="1">
      <alignment wrapText="1"/>
    </xf>
    <xf numFmtId="0" fontId="5" fillId="2" borderId="0" xfId="0" applyNumberFormat="1" applyFont="1" applyFill="1" applyAlignment="1">
      <alignment vertical="top" wrapText="1"/>
    </xf>
    <xf numFmtId="0" fontId="5" fillId="2" borderId="3" xfId="0" applyNumberFormat="1" applyFont="1" applyFill="1" applyBorder="1" applyAlignment="1" applyProtection="1">
      <alignment horizontal="left" wrapText="1"/>
      <protection locked="0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/>
    <xf numFmtId="0" fontId="5" fillId="2" borderId="7" xfId="0" applyNumberFormat="1" applyFont="1" applyFill="1" applyBorder="1" applyAlignment="1" applyProtection="1">
      <alignment horizontal="left" wrapText="1"/>
      <protection locked="0"/>
    </xf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/>
    <xf numFmtId="0" fontId="5" fillId="2" borderId="0" xfId="0" applyNumberFormat="1" applyFont="1" applyFill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/>
    </xf>
    <xf numFmtId="0" fontId="6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right" wrapText="1"/>
    </xf>
    <xf numFmtId="0" fontId="5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7" fillId="2" borderId="0" xfId="0" applyFont="1" applyFill="1"/>
    <xf numFmtId="0" fontId="8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 applyProtection="1">
      <alignment horizontal="center" vertical="center" wrapText="1"/>
    </xf>
    <xf numFmtId="0" fontId="9" fillId="2" borderId="10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 applyProtection="1">
      <alignment horizontal="center"/>
    </xf>
    <xf numFmtId="0" fontId="9" fillId="2" borderId="12" xfId="0" applyNumberFormat="1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center"/>
    </xf>
    <xf numFmtId="49" fontId="10" fillId="3" borderId="14" xfId="0" applyNumberFormat="1" applyFont="1" applyFill="1" applyBorder="1" applyAlignment="1">
      <alignment horizontal="center" wrapText="1"/>
    </xf>
    <xf numFmtId="49" fontId="9" fillId="3" borderId="15" xfId="0" applyNumberFormat="1" applyFont="1" applyFill="1" applyBorder="1" applyAlignment="1" applyProtection="1">
      <alignment horizontal="center"/>
    </xf>
    <xf numFmtId="49" fontId="9" fillId="3" borderId="16" xfId="0" applyNumberFormat="1" applyFont="1" applyFill="1" applyBorder="1" applyAlignment="1" applyProtection="1">
      <alignment horizontal="center"/>
    </xf>
    <xf numFmtId="164" fontId="9" fillId="4" borderId="17" xfId="0" applyNumberFormat="1" applyFont="1" applyFill="1" applyBorder="1" applyAlignment="1" applyProtection="1">
      <alignment horizontal="right"/>
    </xf>
    <xf numFmtId="164" fontId="9" fillId="4" borderId="3" xfId="0" applyNumberFormat="1" applyFont="1" applyFill="1" applyBorder="1" applyAlignment="1" applyProtection="1">
      <alignment horizontal="right"/>
    </xf>
    <xf numFmtId="164" fontId="9" fillId="4" borderId="18" xfId="0" applyNumberFormat="1" applyFont="1" applyFill="1" applyBorder="1" applyAlignment="1" applyProtection="1">
      <alignment horizontal="right"/>
    </xf>
    <xf numFmtId="164" fontId="9" fillId="4" borderId="14" xfId="0" applyNumberFormat="1" applyFont="1" applyFill="1" applyBorder="1" applyAlignment="1" applyProtection="1">
      <alignment horizontal="right"/>
    </xf>
    <xf numFmtId="49" fontId="11" fillId="3" borderId="19" xfId="0" applyNumberFormat="1" applyFont="1" applyFill="1" applyBorder="1" applyAlignment="1">
      <alignment wrapText="1"/>
    </xf>
    <xf numFmtId="49" fontId="9" fillId="3" borderId="20" xfId="0" applyNumberFormat="1" applyFont="1" applyFill="1" applyBorder="1" applyAlignment="1" applyProtection="1">
      <alignment horizontal="center"/>
    </xf>
    <xf numFmtId="49" fontId="9" fillId="3" borderId="10" xfId="0" applyNumberFormat="1" applyFont="1" applyFill="1" applyBorder="1" applyAlignment="1" applyProtection="1">
      <alignment horizontal="center"/>
    </xf>
    <xf numFmtId="164" fontId="9" fillId="5" borderId="11" xfId="0" applyNumberFormat="1" applyFont="1" applyFill="1" applyBorder="1" applyAlignment="1" applyProtection="1">
      <alignment horizontal="right"/>
    </xf>
    <xf numFmtId="164" fontId="9" fillId="5" borderId="7" xfId="0" applyNumberFormat="1" applyFont="1" applyFill="1" applyBorder="1" applyAlignment="1" applyProtection="1">
      <alignment horizontal="right"/>
    </xf>
    <xf numFmtId="164" fontId="9" fillId="5" borderId="9" xfId="0" applyNumberFormat="1" applyFont="1" applyFill="1" applyBorder="1" applyAlignment="1" applyProtection="1">
      <alignment horizontal="right"/>
    </xf>
    <xf numFmtId="164" fontId="9" fillId="5" borderId="19" xfId="0" applyNumberFormat="1" applyFont="1" applyFill="1" applyBorder="1" applyAlignment="1" applyProtection="1">
      <alignment horizontal="right"/>
    </xf>
    <xf numFmtId="49" fontId="9" fillId="3" borderId="21" xfId="0" applyNumberFormat="1" applyFont="1" applyFill="1" applyBorder="1" applyAlignment="1">
      <alignment horizontal="left" wrapText="1" indent="1"/>
    </xf>
    <xf numFmtId="164" fontId="9" fillId="6" borderId="11" xfId="0" applyNumberFormat="1" applyFont="1" applyFill="1" applyBorder="1" applyAlignment="1" applyProtection="1">
      <alignment horizontal="right"/>
    </xf>
    <xf numFmtId="164" fontId="9" fillId="6" borderId="7" xfId="0" applyNumberFormat="1" applyFont="1" applyFill="1" applyBorder="1" applyAlignment="1" applyProtection="1">
      <alignment horizontal="right"/>
    </xf>
    <xf numFmtId="164" fontId="9" fillId="6" borderId="9" xfId="0" applyNumberFormat="1" applyFont="1" applyFill="1" applyBorder="1" applyAlignment="1" applyProtection="1">
      <alignment horizontal="right"/>
    </xf>
    <xf numFmtId="164" fontId="9" fillId="6" borderId="19" xfId="0" applyNumberFormat="1" applyFont="1" applyFill="1" applyBorder="1" applyAlignment="1" applyProtection="1">
      <alignment horizontal="right"/>
    </xf>
    <xf numFmtId="49" fontId="12" fillId="3" borderId="22" xfId="0" applyNumberFormat="1" applyFont="1" applyFill="1" applyBorder="1" applyAlignment="1">
      <alignment horizontal="left" wrapText="1" indent="2"/>
    </xf>
    <xf numFmtId="164" fontId="9" fillId="0" borderId="11" xfId="0" applyNumberFormat="1" applyFont="1" applyFill="1" applyBorder="1" applyAlignment="1" applyProtection="1">
      <alignment horizontal="right"/>
      <protection locked="0"/>
    </xf>
    <xf numFmtId="164" fontId="9" fillId="0" borderId="7" xfId="0" applyNumberFormat="1" applyFont="1" applyFill="1" applyBorder="1" applyAlignment="1" applyProtection="1">
      <alignment horizontal="right"/>
      <protection locked="0"/>
    </xf>
    <xf numFmtId="164" fontId="9" fillId="0" borderId="9" xfId="0" applyNumberFormat="1" applyFont="1" applyFill="1" applyBorder="1" applyAlignment="1" applyProtection="1">
      <alignment horizontal="right"/>
      <protection locked="0"/>
    </xf>
    <xf numFmtId="164" fontId="9" fillId="0" borderId="19" xfId="0" applyNumberFormat="1" applyFont="1" applyFill="1" applyBorder="1" applyAlignment="1" applyProtection="1">
      <alignment horizontal="right"/>
      <protection locked="0"/>
    </xf>
    <xf numFmtId="49" fontId="9" fillId="3" borderId="22" xfId="0" applyNumberFormat="1" applyFont="1" applyFill="1" applyBorder="1" applyAlignment="1">
      <alignment horizontal="left" wrapText="1" indent="1"/>
    </xf>
    <xf numFmtId="49" fontId="9" fillId="3" borderId="23" xfId="0" applyNumberFormat="1" applyFont="1" applyFill="1" applyBorder="1" applyAlignment="1" applyProtection="1">
      <alignment horizontal="center"/>
    </xf>
    <xf numFmtId="49" fontId="9" fillId="3" borderId="12" xfId="0" applyNumberFormat="1" applyFont="1" applyFill="1" applyBorder="1" applyAlignment="1" applyProtection="1">
      <alignment horizontal="center"/>
    </xf>
    <xf numFmtId="164" fontId="9" fillId="2" borderId="13" xfId="0" applyNumberFormat="1" applyFont="1" applyFill="1" applyBorder="1" applyAlignment="1" applyProtection="1">
      <alignment horizontal="right"/>
      <protection locked="0"/>
    </xf>
    <xf numFmtId="164" fontId="9" fillId="2" borderId="24" xfId="0" applyNumberFormat="1" applyFont="1" applyFill="1" applyBorder="1" applyAlignment="1" applyProtection="1">
      <alignment horizontal="right"/>
      <protection locked="0"/>
    </xf>
    <xf numFmtId="164" fontId="9" fillId="2" borderId="25" xfId="0" applyNumberFormat="1" applyFont="1" applyFill="1" applyBorder="1" applyAlignment="1" applyProtection="1">
      <alignment horizontal="right"/>
      <protection locked="0"/>
    </xf>
    <xf numFmtId="164" fontId="9" fillId="0" borderId="13" xfId="0" applyNumberFormat="1" applyFont="1" applyFill="1" applyBorder="1" applyAlignment="1" applyProtection="1">
      <alignment horizontal="right"/>
      <protection locked="0"/>
    </xf>
    <xf numFmtId="164" fontId="9" fillId="0" borderId="26" xfId="0" applyNumberFormat="1" applyFont="1" applyFill="1" applyBorder="1" applyAlignment="1" applyProtection="1">
      <alignment horizontal="right"/>
      <protection locked="0"/>
    </xf>
    <xf numFmtId="49" fontId="12" fillId="2" borderId="0" xfId="0" applyNumberFormat="1" applyFont="1" applyFill="1" applyBorder="1" applyAlignment="1">
      <alignment horizontal="left" wrapText="1" indent="2"/>
    </xf>
    <xf numFmtId="49" fontId="9" fillId="2" borderId="0" xfId="0" applyNumberFormat="1" applyFont="1" applyFill="1" applyBorder="1" applyAlignment="1" applyProtection="1">
      <alignment horizontal="center"/>
    </xf>
    <xf numFmtId="4" fontId="9" fillId="2" borderId="0" xfId="0" applyNumberFormat="1" applyFont="1" applyFill="1" applyBorder="1" applyAlignment="1" applyProtection="1"/>
    <xf numFmtId="4" fontId="9" fillId="2" borderId="3" xfId="0" applyNumberFormat="1" applyFont="1" applyFill="1" applyBorder="1" applyAlignment="1" applyProtection="1"/>
    <xf numFmtId="49" fontId="12" fillId="3" borderId="21" xfId="0" applyNumberFormat="1" applyFont="1" applyFill="1" applyBorder="1" applyAlignment="1">
      <alignment horizontal="left" wrapText="1" indent="2"/>
    </xf>
    <xf numFmtId="49" fontId="9" fillId="3" borderId="27" xfId="0" applyNumberFormat="1" applyFont="1" applyFill="1" applyBorder="1" applyAlignment="1" applyProtection="1">
      <alignment horizontal="center"/>
    </xf>
    <xf numFmtId="49" fontId="9" fillId="3" borderId="28" xfId="0" applyNumberFormat="1" applyFont="1" applyFill="1" applyBorder="1" applyAlignment="1" applyProtection="1">
      <alignment horizontal="center"/>
    </xf>
    <xf numFmtId="164" fontId="9" fillId="0" borderId="28" xfId="0" applyNumberFormat="1" applyFont="1" applyFill="1" applyBorder="1" applyAlignment="1" applyProtection="1">
      <alignment horizontal="right"/>
      <protection locked="0"/>
    </xf>
    <xf numFmtId="164" fontId="9" fillId="0" borderId="29" xfId="0" applyNumberFormat="1" applyFont="1" applyFill="1" applyBorder="1" applyAlignment="1" applyProtection="1">
      <alignment horizontal="right"/>
      <protection locked="0"/>
    </xf>
    <xf numFmtId="164" fontId="9" fillId="6" borderId="10" xfId="0" applyNumberFormat="1" applyFont="1" applyFill="1" applyBorder="1" applyAlignment="1" applyProtection="1">
      <alignment horizontal="right"/>
    </xf>
    <xf numFmtId="164" fontId="9" fillId="6" borderId="30" xfId="0" applyNumberFormat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  <protection locked="0"/>
    </xf>
    <xf numFmtId="164" fontId="9" fillId="0" borderId="3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Alignment="1">
      <alignment horizontal="left"/>
    </xf>
    <xf numFmtId="164" fontId="9" fillId="0" borderId="12" xfId="0" applyNumberFormat="1" applyFont="1" applyFill="1" applyBorder="1" applyAlignment="1" applyProtection="1">
      <alignment horizontal="right"/>
      <protection locked="0"/>
    </xf>
    <xf numFmtId="164" fontId="9" fillId="0" borderId="31" xfId="0" applyNumberFormat="1" applyFont="1" applyFill="1" applyBorder="1" applyAlignment="1" applyProtection="1">
      <alignment horizontal="right"/>
      <protection locked="0"/>
    </xf>
    <xf numFmtId="0" fontId="9" fillId="2" borderId="2" xfId="0" applyNumberFormat="1" applyFont="1" applyFill="1" applyBorder="1" applyAlignment="1" applyProtection="1">
      <alignment horizontal="center"/>
    </xf>
    <xf numFmtId="0" fontId="9" fillId="2" borderId="2" xfId="0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2" xfId="0" applyFont="1" applyFill="1" applyBorder="1" applyAlignment="1" applyProtection="1">
      <alignment horizontal="center"/>
    </xf>
    <xf numFmtId="49" fontId="11" fillId="3" borderId="22" xfId="0" applyNumberFormat="1" applyFont="1" applyFill="1" applyBorder="1" applyAlignment="1">
      <alignment wrapText="1"/>
    </xf>
    <xf numFmtId="164" fontId="9" fillId="5" borderId="10" xfId="0" applyNumberFormat="1" applyFont="1" applyFill="1" applyBorder="1" applyAlignment="1" applyProtection="1">
      <alignment horizontal="right"/>
    </xf>
    <xf numFmtId="164" fontId="9" fillId="5" borderId="30" xfId="0" applyNumberFormat="1" applyFont="1" applyFill="1" applyBorder="1" applyAlignment="1" applyProtection="1">
      <alignment horizontal="right"/>
    </xf>
    <xf numFmtId="164" fontId="9" fillId="2" borderId="28" xfId="0" applyNumberFormat="1" applyFont="1" applyFill="1" applyBorder="1" applyAlignment="1" applyProtection="1">
      <alignment horizontal="right"/>
      <protection locked="0"/>
    </xf>
    <xf numFmtId="49" fontId="9" fillId="3" borderId="22" xfId="0" applyNumberFormat="1" applyFont="1" applyFill="1" applyBorder="1" applyAlignment="1">
      <alignment horizontal="left" wrapText="1" indent="3"/>
    </xf>
    <xf numFmtId="164" fontId="9" fillId="2" borderId="10" xfId="0" applyNumberFormat="1" applyFont="1" applyFill="1" applyBorder="1" applyAlignment="1" applyProtection="1">
      <alignment horizontal="right"/>
      <protection locked="0"/>
    </xf>
    <xf numFmtId="49" fontId="12" fillId="3" borderId="22" xfId="0" applyNumberFormat="1" applyFont="1" applyFill="1" applyBorder="1" applyAlignment="1">
      <alignment horizontal="left" wrapText="1" indent="3"/>
    </xf>
    <xf numFmtId="49" fontId="9" fillId="3" borderId="22" xfId="0" applyNumberFormat="1" applyFont="1" applyFill="1" applyBorder="1" applyAlignment="1">
      <alignment horizontal="left" wrapText="1" indent="2"/>
    </xf>
    <xf numFmtId="164" fontId="9" fillId="7" borderId="10" xfId="0" applyNumberFormat="1" applyFont="1" applyFill="1" applyBorder="1" applyAlignment="1" applyProtection="1">
      <alignment horizontal="right"/>
    </xf>
    <xf numFmtId="164" fontId="9" fillId="7" borderId="30" xfId="0" applyNumberFormat="1" applyFont="1" applyFill="1" applyBorder="1" applyAlignment="1" applyProtection="1">
      <alignment horizontal="right"/>
    </xf>
    <xf numFmtId="49" fontId="12" fillId="3" borderId="22" xfId="0" applyNumberFormat="1" applyFont="1" applyFill="1" applyBorder="1" applyAlignment="1">
      <alignment horizontal="left" wrapText="1" indent="4"/>
    </xf>
    <xf numFmtId="49" fontId="9" fillId="3" borderId="23" xfId="0" applyNumberFormat="1" applyFont="1" applyFill="1" applyBorder="1" applyProtection="1"/>
    <xf numFmtId="49" fontId="9" fillId="3" borderId="12" xfId="0" applyNumberFormat="1" applyFont="1" applyFill="1" applyBorder="1" applyProtection="1"/>
    <xf numFmtId="164" fontId="9" fillId="3" borderId="12" xfId="0" applyNumberFormat="1" applyFont="1" applyFill="1" applyBorder="1" applyAlignment="1" applyProtection="1">
      <alignment horizontal="right"/>
    </xf>
    <xf numFmtId="164" fontId="9" fillId="3" borderId="31" xfId="0" applyNumberFormat="1" applyFont="1" applyFill="1" applyBorder="1" applyAlignment="1" applyProtection="1">
      <alignment horizontal="right"/>
    </xf>
    <xf numFmtId="164" fontId="9" fillId="6" borderId="28" xfId="0" applyNumberFormat="1" applyFont="1" applyFill="1" applyBorder="1" applyAlignment="1" applyProtection="1">
      <alignment horizontal="right"/>
    </xf>
    <xf numFmtId="164" fontId="9" fillId="6" borderId="29" xfId="0" applyNumberFormat="1" applyFont="1" applyFill="1" applyBorder="1" applyAlignment="1" applyProtection="1">
      <alignment horizontal="right"/>
    </xf>
    <xf numFmtId="164" fontId="9" fillId="2" borderId="12" xfId="0" applyNumberFormat="1" applyFont="1" applyFill="1" applyBorder="1" applyAlignment="1" applyProtection="1">
      <alignment horizontal="right"/>
      <protection locked="0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 applyProtection="1">
      <alignment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 vertical="center" wrapText="1"/>
    </xf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 applyProtection="1">
      <alignment horizontal="center"/>
    </xf>
    <xf numFmtId="49" fontId="10" fillId="3" borderId="21" xfId="0" applyNumberFormat="1" applyFont="1" applyFill="1" applyBorder="1" applyAlignment="1">
      <alignment horizontal="center" wrapText="1"/>
    </xf>
    <xf numFmtId="164" fontId="9" fillId="4" borderId="28" xfId="0" applyNumberFormat="1" applyFont="1" applyFill="1" applyBorder="1" applyAlignment="1" applyProtection="1">
      <alignment horizontal="right"/>
    </xf>
    <xf numFmtId="164" fontId="9" fillId="4" borderId="29" xfId="0" applyNumberFormat="1" applyFont="1" applyFill="1" applyBorder="1" applyAlignment="1" applyProtection="1">
      <alignment horizontal="right"/>
    </xf>
    <xf numFmtId="164" fontId="9" fillId="6" borderId="12" xfId="0" applyNumberFormat="1" applyFont="1" applyFill="1" applyBorder="1" applyAlignment="1" applyProtection="1">
      <alignment horizontal="right"/>
    </xf>
    <xf numFmtId="164" fontId="9" fillId="6" borderId="31" xfId="0" applyNumberFormat="1" applyFont="1" applyFill="1" applyBorder="1" applyAlignment="1" applyProtection="1">
      <alignment horizontal="right"/>
    </xf>
    <xf numFmtId="164" fontId="9" fillId="0" borderId="33" xfId="0" applyNumberFormat="1" applyFont="1" applyFill="1" applyBorder="1" applyAlignment="1" applyProtection="1">
      <alignment horizontal="right"/>
      <protection locked="0"/>
    </xf>
    <xf numFmtId="164" fontId="9" fillId="0" borderId="34" xfId="0" applyNumberFormat="1" applyFont="1" applyFill="1" applyBorder="1" applyAlignment="1" applyProtection="1">
      <alignment horizontal="right"/>
      <protection locked="0"/>
    </xf>
    <xf numFmtId="4" fontId="9" fillId="2" borderId="0" xfId="0" applyNumberFormat="1" applyFont="1" applyFill="1" applyBorder="1" applyProtection="1"/>
    <xf numFmtId="164" fontId="9" fillId="6" borderId="28" xfId="0" applyNumberFormat="1" applyFont="1" applyFill="1" applyBorder="1" applyAlignment="1" applyProtection="1">
      <alignment horizontal="right"/>
      <protection locked="0"/>
    </xf>
    <xf numFmtId="49" fontId="12" fillId="3" borderId="35" xfId="0" applyNumberFormat="1" applyFont="1" applyFill="1" applyBorder="1" applyAlignment="1">
      <alignment horizontal="left" wrapText="1" indent="1"/>
    </xf>
    <xf numFmtId="49" fontId="9" fillId="3" borderId="36" xfId="0" applyNumberFormat="1" applyFont="1" applyFill="1" applyBorder="1" applyProtection="1"/>
    <xf numFmtId="49" fontId="9" fillId="3" borderId="2" xfId="0" applyNumberFormat="1" applyFont="1" applyFill="1" applyBorder="1" applyProtection="1"/>
    <xf numFmtId="164" fontId="9" fillId="3" borderId="2" xfId="0" applyNumberFormat="1" applyFont="1" applyFill="1" applyBorder="1" applyAlignment="1" applyProtection="1">
      <alignment horizontal="right"/>
    </xf>
    <xf numFmtId="164" fontId="9" fillId="3" borderId="37" xfId="0" applyNumberFormat="1" applyFont="1" applyFill="1" applyBorder="1" applyAlignment="1" applyProtection="1">
      <alignment horizontal="right"/>
    </xf>
    <xf numFmtId="49" fontId="12" fillId="8" borderId="38" xfId="0" applyNumberFormat="1" applyFont="1" applyFill="1" applyBorder="1" applyAlignment="1" applyProtection="1">
      <alignment horizontal="left" wrapText="1" indent="2"/>
      <protection locked="0"/>
    </xf>
    <xf numFmtId="49" fontId="9" fillId="8" borderId="15" xfId="0" applyNumberFormat="1" applyFont="1" applyFill="1" applyBorder="1" applyAlignment="1" applyProtection="1">
      <alignment horizontal="center"/>
      <protection locked="0"/>
    </xf>
    <xf numFmtId="49" fontId="9" fillId="8" borderId="16" xfId="0" applyNumberFormat="1" applyFont="1" applyFill="1" applyBorder="1" applyAlignment="1" applyProtection="1">
      <alignment horizontal="center"/>
      <protection locked="0"/>
    </xf>
    <xf numFmtId="164" fontId="9" fillId="9" borderId="16" xfId="0" applyNumberFormat="1" applyFont="1" applyFill="1" applyBorder="1" applyAlignment="1" applyProtection="1">
      <alignment horizontal="right"/>
      <protection locked="0"/>
    </xf>
    <xf numFmtId="164" fontId="9" fillId="8" borderId="16" xfId="0" applyNumberFormat="1" applyFont="1" applyFill="1" applyBorder="1" applyAlignment="1" applyProtection="1">
      <alignment horizontal="right"/>
      <protection locked="0"/>
    </xf>
    <xf numFmtId="164" fontId="9" fillId="8" borderId="39" xfId="0" applyNumberFormat="1" applyFont="1" applyFill="1" applyBorder="1" applyAlignment="1" applyProtection="1">
      <alignment horizontal="right"/>
      <protection locked="0"/>
    </xf>
    <xf numFmtId="0" fontId="0" fillId="8" borderId="0" xfId="0" applyFill="1"/>
    <xf numFmtId="49" fontId="12" fillId="0" borderId="22" xfId="0" applyNumberFormat="1" applyFont="1" applyFill="1" applyBorder="1" applyAlignment="1">
      <alignment horizontal="left" wrapText="1" indent="1"/>
    </xf>
    <xf numFmtId="49" fontId="9" fillId="0" borderId="23" xfId="0" applyNumberFormat="1" applyFont="1" applyFill="1" applyBorder="1" applyAlignment="1" applyProtection="1">
      <alignment horizontal="center"/>
    </xf>
    <xf numFmtId="49" fontId="9" fillId="0" borderId="12" xfId="0" applyNumberFormat="1" applyFont="1" applyFill="1" applyBorder="1" applyAlignment="1" applyProtection="1">
      <alignment horizontal="center"/>
    </xf>
    <xf numFmtId="164" fontId="9" fillId="2" borderId="12" xfId="0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horizontal="right"/>
    </xf>
    <xf numFmtId="164" fontId="9" fillId="0" borderId="31" xfId="0" applyNumberFormat="1" applyFont="1" applyFill="1" applyBorder="1" applyAlignment="1" applyProtection="1">
      <alignment horizontal="right"/>
    </xf>
    <xf numFmtId="49" fontId="10" fillId="3" borderId="7" xfId="0" applyNumberFormat="1" applyFont="1" applyFill="1" applyBorder="1" applyAlignment="1">
      <alignment horizontal="center"/>
    </xf>
    <xf numFmtId="164" fontId="9" fillId="5" borderId="28" xfId="0" applyNumberFormat="1" applyFont="1" applyFill="1" applyBorder="1" applyAlignment="1" applyProtection="1">
      <alignment horizontal="right"/>
    </xf>
    <xf numFmtId="164" fontId="9" fillId="5" borderId="29" xfId="0" applyNumberFormat="1" applyFont="1" applyFill="1" applyBorder="1" applyAlignment="1" applyProtection="1">
      <alignment horizontal="right"/>
    </xf>
    <xf numFmtId="49" fontId="11" fillId="3" borderId="21" xfId="0" applyNumberFormat="1" applyFont="1" applyFill="1" applyBorder="1" applyAlignment="1">
      <alignment wrapText="1"/>
    </xf>
    <xf numFmtId="164" fontId="9" fillId="7" borderId="28" xfId="0" applyNumberFormat="1" applyFont="1" applyFill="1" applyBorder="1" applyAlignment="1" applyProtection="1">
      <alignment horizontal="right"/>
    </xf>
    <xf numFmtId="164" fontId="9" fillId="7" borderId="29" xfId="0" applyNumberFormat="1" applyFont="1" applyFill="1" applyBorder="1" applyAlignment="1" applyProtection="1">
      <alignment horizontal="right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9" fillId="2" borderId="40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2" borderId="4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3" borderId="41" xfId="0" applyNumberFormat="1" applyFont="1" applyFill="1" applyBorder="1" applyAlignment="1" applyProtection="1">
      <alignment horizontal="left" wrapText="1"/>
    </xf>
    <xf numFmtId="49" fontId="9" fillId="3" borderId="28" xfId="0" applyNumberFormat="1" applyFont="1" applyFill="1" applyBorder="1" applyAlignment="1" applyProtection="1">
      <alignment horizontal="center"/>
    </xf>
    <xf numFmtId="0" fontId="9" fillId="3" borderId="42" xfId="0" applyNumberFormat="1" applyFont="1" applyFill="1" applyBorder="1" applyAlignment="1" applyProtection="1">
      <alignment horizontal="left" wrapText="1" indent="1"/>
    </xf>
    <xf numFmtId="49" fontId="9" fillId="3" borderId="10" xfId="0" applyNumberFormat="1" applyFont="1" applyFill="1" applyBorder="1" applyAlignment="1" applyProtection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49" fontId="9" fillId="3" borderId="36" xfId="0" applyNumberFormat="1" applyFont="1" applyFill="1" applyBorder="1" applyAlignment="1" applyProtection="1">
      <alignment horizontal="center"/>
    </xf>
    <xf numFmtId="49" fontId="9" fillId="3" borderId="2" xfId="0" applyNumberFormat="1" applyFont="1" applyFill="1" applyBorder="1" applyAlignment="1" applyProtection="1">
      <alignment horizontal="center"/>
    </xf>
    <xf numFmtId="49" fontId="9" fillId="3" borderId="2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9" fillId="8" borderId="42" xfId="0" applyNumberFormat="1" applyFont="1" applyFill="1" applyBorder="1" applyAlignment="1" applyProtection="1">
      <alignment horizontal="left" wrapText="1" indent="3"/>
      <protection locked="0"/>
    </xf>
    <xf numFmtId="49" fontId="9" fillId="8" borderId="43" xfId="0" applyNumberFormat="1" applyFont="1" applyFill="1" applyBorder="1" applyAlignment="1" applyProtection="1">
      <alignment horizontal="center"/>
      <protection locked="0"/>
    </xf>
    <xf numFmtId="49" fontId="9" fillId="8" borderId="44" xfId="0" applyNumberFormat="1" applyFont="1" applyFill="1" applyBorder="1" applyAlignment="1" applyProtection="1">
      <alignment horizontal="center"/>
      <protection locked="0"/>
    </xf>
    <xf numFmtId="49" fontId="9" fillId="8" borderId="3" xfId="0" applyNumberFormat="1" applyFont="1" applyFill="1" applyBorder="1" applyAlignment="1" applyProtection="1">
      <alignment horizontal="center"/>
      <protection locked="0"/>
    </xf>
    <xf numFmtId="49" fontId="9" fillId="8" borderId="18" xfId="0" applyNumberFormat="1" applyFont="1" applyFill="1" applyBorder="1" applyAlignment="1" applyProtection="1">
      <alignment horizontal="center"/>
      <protection locked="0"/>
    </xf>
    <xf numFmtId="0" fontId="2" fillId="8" borderId="45" xfId="0" applyNumberFormat="1" applyFont="1" applyFill="1" applyBorder="1" applyAlignment="1" applyProtection="1">
      <alignment horizontal="center"/>
      <protection locked="0"/>
    </xf>
    <xf numFmtId="0" fontId="13" fillId="8" borderId="0" xfId="0" applyNumberFormat="1" applyFont="1" applyFill="1" applyAlignment="1">
      <alignment horizontal="left"/>
    </xf>
    <xf numFmtId="49" fontId="3" fillId="8" borderId="0" xfId="0" applyNumberFormat="1" applyFont="1" applyFill="1" applyAlignment="1">
      <alignment horizontal="left"/>
    </xf>
    <xf numFmtId="0" fontId="9" fillId="0" borderId="46" xfId="0" applyNumberFormat="1" applyFont="1" applyFill="1" applyBorder="1" applyAlignment="1" applyProtection="1">
      <alignment wrapText="1"/>
    </xf>
    <xf numFmtId="49" fontId="9" fillId="0" borderId="36" xfId="0" applyNumberFormat="1" applyFont="1" applyFill="1" applyBorder="1" applyAlignment="1" applyProtection="1">
      <alignment horizontal="center"/>
    </xf>
    <xf numFmtId="49" fontId="9" fillId="0" borderId="2" xfId="0" applyNumberFormat="1" applyFont="1" applyFill="1" applyBorder="1" applyAlignment="1" applyProtection="1">
      <alignment horizontal="center"/>
    </xf>
    <xf numFmtId="49" fontId="9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right"/>
    </xf>
    <xf numFmtId="164" fontId="9" fillId="0" borderId="37" xfId="0" applyNumberFormat="1" applyFont="1" applyFill="1" applyBorder="1" applyAlignment="1" applyProtection="1">
      <alignment horizontal="right"/>
    </xf>
    <xf numFmtId="49" fontId="2" fillId="0" borderId="45" xfId="0" applyNumberFormat="1" applyFont="1" applyFill="1" applyBorder="1" applyAlignment="1" applyProtection="1">
      <alignment horizontal="center"/>
      <protection locked="0"/>
    </xf>
    <xf numFmtId="49" fontId="9" fillId="2" borderId="47" xfId="0" applyNumberFormat="1" applyFont="1" applyFill="1" applyBorder="1" applyAlignment="1">
      <alignment horizontal="center"/>
    </xf>
    <xf numFmtId="4" fontId="9" fillId="2" borderId="47" xfId="0" applyNumberFormat="1" applyFont="1" applyFill="1" applyBorder="1"/>
    <xf numFmtId="4" fontId="9" fillId="2" borderId="47" xfId="0" applyNumberFormat="1" applyFont="1" applyFill="1" applyBorder="1" applyProtection="1"/>
    <xf numFmtId="4" fontId="9" fillId="2" borderId="47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9" fillId="2" borderId="12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 applyProtection="1">
      <alignment horizontal="center"/>
    </xf>
    <xf numFmtId="0" fontId="9" fillId="3" borderId="46" xfId="0" applyNumberFormat="1" applyFont="1" applyFill="1" applyBorder="1" applyAlignment="1" applyProtection="1">
      <alignment horizontal="left" wrapText="1" indent="1"/>
    </xf>
    <xf numFmtId="49" fontId="9" fillId="3" borderId="33" xfId="0" applyNumberFormat="1" applyFont="1" applyFill="1" applyBorder="1" applyAlignment="1" applyProtection="1">
      <alignment horizontal="center"/>
    </xf>
    <xf numFmtId="49" fontId="9" fillId="3" borderId="47" xfId="0" applyNumberFormat="1" applyFont="1" applyFill="1" applyBorder="1" applyAlignment="1" applyProtection="1">
      <alignment horizontal="center"/>
    </xf>
    <xf numFmtId="49" fontId="9" fillId="3" borderId="48" xfId="0" applyNumberFormat="1" applyFont="1" applyFill="1" applyBorder="1" applyAlignment="1" applyProtection="1">
      <alignment horizontal="center"/>
    </xf>
    <xf numFmtId="164" fontId="9" fillId="5" borderId="33" xfId="0" applyNumberFormat="1" applyFont="1" applyFill="1" applyBorder="1" applyAlignment="1" applyProtection="1">
      <alignment horizontal="right"/>
    </xf>
    <xf numFmtId="164" fontId="9" fillId="5" borderId="34" xfId="0" applyNumberFormat="1" applyFont="1" applyFill="1" applyBorder="1" applyAlignment="1" applyProtection="1">
      <alignment horizontal="right"/>
    </xf>
    <xf numFmtId="0" fontId="9" fillId="3" borderId="49" xfId="0" applyNumberFormat="1" applyFont="1" applyFill="1" applyBorder="1" applyAlignment="1" applyProtection="1">
      <alignment horizontal="left" wrapText="1" indent="2"/>
    </xf>
    <xf numFmtId="164" fontId="9" fillId="3" borderId="32" xfId="0" applyNumberFormat="1" applyFont="1" applyFill="1" applyBorder="1" applyAlignment="1" applyProtection="1">
      <alignment horizontal="right"/>
    </xf>
    <xf numFmtId="164" fontId="9" fillId="3" borderId="50" xfId="0" applyNumberFormat="1" applyFont="1" applyFill="1" applyBorder="1" applyAlignment="1" applyProtection="1">
      <alignment horizontal="right"/>
    </xf>
    <xf numFmtId="0" fontId="14" fillId="0" borderId="0" xfId="0" applyFont="1" applyProtection="1"/>
    <xf numFmtId="0" fontId="14" fillId="0" borderId="51" xfId="0" applyFont="1" applyBorder="1" applyProtection="1"/>
    <xf numFmtId="0" fontId="14" fillId="0" borderId="52" xfId="0" applyFont="1" applyBorder="1" applyProtection="1"/>
    <xf numFmtId="0" fontId="14" fillId="0" borderId="52" xfId="0" applyFont="1" applyBorder="1" applyAlignment="1" applyProtection="1">
      <alignment horizontal="center"/>
    </xf>
    <xf numFmtId="0" fontId="14" fillId="0" borderId="53" xfId="0" applyFont="1" applyBorder="1" applyProtection="1"/>
    <xf numFmtId="0" fontId="10" fillId="2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/>
    </xf>
    <xf numFmtId="0" fontId="9" fillId="3" borderId="21" xfId="0" applyNumberFormat="1" applyFont="1" applyFill="1" applyBorder="1" applyAlignment="1" applyProtection="1">
      <alignment horizontal="left" wrapText="1"/>
    </xf>
    <xf numFmtId="0" fontId="9" fillId="3" borderId="35" xfId="0" applyNumberFormat="1" applyFont="1" applyFill="1" applyBorder="1" applyAlignment="1" applyProtection="1">
      <alignment horizontal="left" wrapText="1" indent="1"/>
    </xf>
    <xf numFmtId="49" fontId="9" fillId="3" borderId="32" xfId="0" applyNumberFormat="1" applyFont="1" applyFill="1" applyBorder="1" applyAlignment="1" applyProtection="1">
      <alignment horizontal="center"/>
    </xf>
    <xf numFmtId="49" fontId="9" fillId="3" borderId="54" xfId="0" applyNumberFormat="1" applyFont="1" applyFill="1" applyBorder="1" applyAlignment="1" applyProtection="1">
      <alignment horizontal="center"/>
    </xf>
    <xf numFmtId="49" fontId="9" fillId="3" borderId="40" xfId="0" applyNumberFormat="1" applyFont="1" applyFill="1" applyBorder="1" applyAlignment="1" applyProtection="1">
      <alignment horizontal="center"/>
    </xf>
    <xf numFmtId="0" fontId="9" fillId="2" borderId="38" xfId="0" applyNumberFormat="1" applyFont="1" applyFill="1" applyBorder="1" applyAlignment="1" applyProtection="1">
      <alignment horizontal="left" wrapText="1" indent="2"/>
      <protection locked="0"/>
    </xf>
    <xf numFmtId="49" fontId="9" fillId="0" borderId="15" xfId="0" applyNumberFormat="1" applyFont="1" applyFill="1" applyBorder="1" applyAlignment="1" applyProtection="1">
      <alignment horizontal="center"/>
      <protection locked="0"/>
    </xf>
    <xf numFmtId="49" fontId="9" fillId="2" borderId="16" xfId="0" applyNumberFormat="1" applyFont="1" applyFill="1" applyBorder="1" applyAlignment="1" applyProtection="1">
      <alignment horizontal="center"/>
      <protection locked="0"/>
    </xf>
    <xf numFmtId="49" fontId="9" fillId="0" borderId="17" xfId="0" applyNumberFormat="1" applyFont="1" applyFill="1" applyBorder="1" applyAlignment="1" applyProtection="1">
      <alignment horizontal="center"/>
      <protection locked="0"/>
    </xf>
    <xf numFmtId="49" fontId="9" fillId="0" borderId="55" xfId="0" applyNumberFormat="1" applyFont="1" applyFill="1" applyBorder="1" applyAlignment="1" applyProtection="1">
      <alignment horizontal="center"/>
      <protection locked="0"/>
    </xf>
    <xf numFmtId="49" fontId="9" fillId="0" borderId="44" xfId="0" applyNumberFormat="1" applyFont="1" applyFill="1" applyBorder="1" applyAlignment="1" applyProtection="1">
      <alignment horizontal="center"/>
      <protection locked="0"/>
    </xf>
    <xf numFmtId="49" fontId="9" fillId="0" borderId="18" xfId="0" applyNumberFormat="1" applyFont="1" applyFill="1" applyBorder="1" applyAlignment="1" applyProtection="1">
      <alignment horizontal="center"/>
      <protection locked="0"/>
    </xf>
    <xf numFmtId="164" fontId="9" fillId="2" borderId="16" xfId="0" applyNumberFormat="1" applyFont="1" applyFill="1" applyBorder="1" applyAlignment="1" applyProtection="1">
      <alignment horizontal="right"/>
      <protection locked="0"/>
    </xf>
    <xf numFmtId="164" fontId="9" fillId="2" borderId="39" xfId="0" applyNumberFormat="1" applyFont="1" applyFill="1" applyBorder="1" applyAlignment="1" applyProtection="1">
      <alignment horizontal="right"/>
      <protection locked="0"/>
    </xf>
    <xf numFmtId="0" fontId="2" fillId="0" borderId="45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Alignment="1">
      <alignment horizontal="left"/>
    </xf>
    <xf numFmtId="0" fontId="9" fillId="2" borderId="22" xfId="0" applyNumberFormat="1" applyFont="1" applyFill="1" applyBorder="1" applyAlignment="1" applyProtection="1">
      <alignment wrapText="1"/>
    </xf>
    <xf numFmtId="49" fontId="9" fillId="2" borderId="20" xfId="0" applyNumberFormat="1" applyFont="1" applyFill="1" applyBorder="1" applyAlignment="1" applyProtection="1">
      <alignment horizontal="center"/>
    </xf>
    <xf numFmtId="49" fontId="9" fillId="2" borderId="10" xfId="0" applyNumberFormat="1" applyFont="1" applyFill="1" applyBorder="1" applyAlignment="1" applyProtection="1">
      <alignment horizontal="center"/>
    </xf>
    <xf numFmtId="49" fontId="9" fillId="0" borderId="10" xfId="0" applyNumberFormat="1" applyFont="1" applyFill="1" applyBorder="1" applyAlignment="1" applyProtection="1">
      <alignment horizontal="center"/>
      <protection locked="0"/>
    </xf>
    <xf numFmtId="49" fontId="9" fillId="0" borderId="11" xfId="0" applyNumberFormat="1" applyFont="1" applyFill="1" applyBorder="1" applyAlignment="1" applyProtection="1">
      <alignment horizontal="center"/>
      <protection locked="0"/>
    </xf>
    <xf numFmtId="164" fontId="9" fillId="2" borderId="32" xfId="0" applyNumberFormat="1" applyFont="1" applyFill="1" applyBorder="1" applyAlignment="1" applyProtection="1">
      <alignment horizontal="right"/>
    </xf>
    <xf numFmtId="164" fontId="9" fillId="2" borderId="50" xfId="0" applyNumberFormat="1" applyFont="1" applyFill="1" applyBorder="1" applyAlignment="1" applyProtection="1">
      <alignment horizontal="right"/>
    </xf>
    <xf numFmtId="0" fontId="9" fillId="3" borderId="22" xfId="0" applyNumberFormat="1" applyFont="1" applyFill="1" applyBorder="1" applyProtection="1"/>
    <xf numFmtId="49" fontId="9" fillId="3" borderId="13" xfId="0" applyNumberFormat="1" applyFont="1" applyFill="1" applyBorder="1" applyAlignment="1" applyProtection="1">
      <alignment horizontal="center"/>
    </xf>
    <xf numFmtId="49" fontId="9" fillId="3" borderId="24" xfId="0" applyNumberFormat="1" applyFont="1" applyFill="1" applyBorder="1" applyAlignment="1" applyProtection="1">
      <alignment horizontal="center"/>
    </xf>
    <xf numFmtId="49" fontId="9" fillId="3" borderId="25" xfId="0" applyNumberFormat="1" applyFont="1" applyFill="1" applyBorder="1" applyAlignment="1" applyProtection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4" fillId="0" borderId="0" xfId="0" applyFont="1"/>
    <xf numFmtId="0" fontId="15" fillId="2" borderId="0" xfId="0" applyFont="1" applyFill="1" applyBorder="1" applyAlignment="1"/>
    <xf numFmtId="0" fontId="15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3" fillId="0" borderId="0" xfId="0" applyFont="1"/>
    <xf numFmtId="0" fontId="15" fillId="2" borderId="0" xfId="0" applyFont="1" applyFill="1" applyBorder="1" applyAlignment="1">
      <alignment horizontal="left"/>
    </xf>
    <xf numFmtId="0" fontId="15" fillId="2" borderId="54" xfId="0" applyFont="1" applyFill="1" applyBorder="1" applyAlignment="1">
      <alignment horizontal="center"/>
    </xf>
    <xf numFmtId="0" fontId="2" fillId="2" borderId="0" xfId="0" applyFont="1" applyFill="1"/>
    <xf numFmtId="0" fontId="15" fillId="2" borderId="0" xfId="0" applyFont="1" applyFill="1" applyBorder="1" applyAlignment="1">
      <alignment vertical="top" wrapText="1"/>
    </xf>
    <xf numFmtId="0" fontId="15" fillId="2" borderId="54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16" fillId="2" borderId="57" xfId="0" applyFont="1" applyFill="1" applyBorder="1" applyAlignment="1">
      <alignment horizontal="left" vertical="center" indent="2"/>
    </xf>
    <xf numFmtId="0" fontId="16" fillId="2" borderId="58" xfId="0" applyFont="1" applyFill="1" applyBorder="1" applyAlignment="1">
      <alignment horizontal="left" vertical="center" indent="2"/>
    </xf>
    <xf numFmtId="0" fontId="0" fillId="0" borderId="0" xfId="0" applyAlignment="1">
      <alignment horizontal="center"/>
    </xf>
    <xf numFmtId="49" fontId="18" fillId="0" borderId="59" xfId="1" applyNumberFormat="1" applyFont="1" applyBorder="1" applyAlignment="1">
      <alignment horizontal="right" indent="1"/>
    </xf>
    <xf numFmtId="49" fontId="18" fillId="0" borderId="60" xfId="1" applyNumberFormat="1" applyFont="1" applyBorder="1" applyAlignment="1">
      <alignment horizontal="right" indent="1"/>
    </xf>
    <xf numFmtId="49" fontId="19" fillId="0" borderId="60" xfId="0" applyNumberFormat="1" applyFont="1" applyBorder="1" applyAlignment="1">
      <alignment horizontal="left" wrapText="1" indent="1"/>
    </xf>
    <xf numFmtId="49" fontId="19" fillId="0" borderId="61" xfId="0" applyNumberFormat="1" applyFont="1" applyBorder="1" applyAlignment="1">
      <alignment horizontal="left" wrapText="1" indent="1"/>
    </xf>
    <xf numFmtId="49" fontId="18" fillId="0" borderId="62" xfId="1" applyNumberFormat="1" applyFont="1" applyBorder="1" applyAlignment="1">
      <alignment horizontal="right" indent="1"/>
    </xf>
    <xf numFmtId="49" fontId="18" fillId="0" borderId="0" xfId="1" applyNumberFormat="1" applyFont="1" applyBorder="1" applyAlignment="1">
      <alignment horizontal="right" indent="1"/>
    </xf>
    <xf numFmtId="14" fontId="19" fillId="0" borderId="0" xfId="0" applyNumberFormat="1" applyFont="1" applyBorder="1" applyAlignment="1">
      <alignment horizontal="left" indent="1"/>
    </xf>
    <xf numFmtId="14" fontId="19" fillId="0" borderId="63" xfId="0" applyNumberFormat="1" applyFont="1" applyBorder="1" applyAlignment="1">
      <alignment horizontal="left" indent="1"/>
    </xf>
    <xf numFmtId="49" fontId="19" fillId="0" borderId="0" xfId="0" applyNumberFormat="1" applyFont="1" applyBorder="1" applyAlignment="1">
      <alignment horizontal="left" indent="1"/>
    </xf>
    <xf numFmtId="49" fontId="19" fillId="0" borderId="63" xfId="0" applyNumberFormat="1" applyFont="1" applyBorder="1" applyAlignment="1">
      <alignment horizontal="left" indent="1"/>
    </xf>
    <xf numFmtId="49" fontId="19" fillId="0" borderId="0" xfId="0" applyNumberFormat="1" applyFont="1" applyBorder="1" applyAlignment="1">
      <alignment horizontal="left" wrapText="1" indent="1"/>
    </xf>
    <xf numFmtId="49" fontId="19" fillId="0" borderId="63" xfId="0" applyNumberFormat="1" applyFont="1" applyBorder="1" applyAlignment="1">
      <alignment horizontal="left" wrapText="1" indent="1"/>
    </xf>
    <xf numFmtId="49" fontId="18" fillId="0" borderId="64" xfId="1" applyNumberFormat="1" applyFont="1" applyBorder="1" applyAlignment="1">
      <alignment horizontal="right" indent="1"/>
    </xf>
    <xf numFmtId="49" fontId="18" fillId="0" borderId="65" xfId="1" applyNumberFormat="1" applyFont="1" applyBorder="1" applyAlignment="1">
      <alignment horizontal="right" indent="1"/>
    </xf>
    <xf numFmtId="49" fontId="19" fillId="0" borderId="65" xfId="0" applyNumberFormat="1" applyFont="1" applyBorder="1" applyAlignment="1">
      <alignment horizontal="left" wrapText="1" indent="1"/>
    </xf>
    <xf numFmtId="49" fontId="19" fillId="0" borderId="66" xfId="0" applyNumberFormat="1" applyFont="1" applyBorder="1" applyAlignment="1">
      <alignment horizontal="left" wrapText="1" inden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305</xdr:row>
      <xdr:rowOff>47625</xdr:rowOff>
    </xdr:from>
    <xdr:to>
      <xdr:col>3</xdr:col>
      <xdr:colOff>142875</xdr:colOff>
      <xdr:row>305</xdr:row>
      <xdr:rowOff>561975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76342875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327"/>
  <sheetViews>
    <sheetView tabSelected="1" topLeftCell="A280" workbookViewId="0"/>
  </sheetViews>
  <sheetFormatPr defaultRowHeight="15" x14ac:dyDescent="0.25"/>
  <cols>
    <col min="1" max="1" width="57.42578125" customWidth="1"/>
    <col min="2" max="2" width="10.7109375" customWidth="1"/>
    <col min="3" max="3" width="12.7109375" customWidth="1"/>
    <col min="4" max="4" width="4.7109375" customWidth="1"/>
    <col min="5" max="5" width="9" customWidth="1"/>
    <col min="6" max="6" width="8.7109375" customWidth="1"/>
    <col min="7" max="7" width="4.7109375" customWidth="1"/>
    <col min="8" max="8" width="13.7109375" customWidth="1"/>
    <col min="9" max="9" width="15.7109375" customWidth="1"/>
    <col min="10" max="10" width="24.85546875" hidden="1" customWidth="1"/>
    <col min="11" max="11" width="19" style="4" hidden="1" customWidth="1"/>
    <col min="12" max="12" width="9.140625" style="4" hidden="1" customWidth="1"/>
    <col min="13" max="13" width="9.140625" customWidth="1"/>
    <col min="257" max="257" width="57.42578125" customWidth="1"/>
    <col min="258" max="258" width="10.7109375" customWidth="1"/>
    <col min="259" max="259" width="12.7109375" customWidth="1"/>
    <col min="260" max="260" width="4.7109375" customWidth="1"/>
    <col min="261" max="261" width="9" customWidth="1"/>
    <col min="262" max="262" width="8.7109375" customWidth="1"/>
    <col min="263" max="263" width="4.7109375" customWidth="1"/>
    <col min="264" max="264" width="13.7109375" customWidth="1"/>
    <col min="265" max="265" width="15.7109375" customWidth="1"/>
    <col min="266" max="268" width="0" hidden="1" customWidth="1"/>
    <col min="269" max="269" width="9.140625" customWidth="1"/>
    <col min="513" max="513" width="57.42578125" customWidth="1"/>
    <col min="514" max="514" width="10.7109375" customWidth="1"/>
    <col min="515" max="515" width="12.7109375" customWidth="1"/>
    <col min="516" max="516" width="4.7109375" customWidth="1"/>
    <col min="517" max="517" width="9" customWidth="1"/>
    <col min="518" max="518" width="8.7109375" customWidth="1"/>
    <col min="519" max="519" width="4.7109375" customWidth="1"/>
    <col min="520" max="520" width="13.7109375" customWidth="1"/>
    <col min="521" max="521" width="15.7109375" customWidth="1"/>
    <col min="522" max="524" width="0" hidden="1" customWidth="1"/>
    <col min="525" max="525" width="9.140625" customWidth="1"/>
    <col min="769" max="769" width="57.42578125" customWidth="1"/>
    <col min="770" max="770" width="10.7109375" customWidth="1"/>
    <col min="771" max="771" width="12.7109375" customWidth="1"/>
    <col min="772" max="772" width="4.7109375" customWidth="1"/>
    <col min="773" max="773" width="9" customWidth="1"/>
    <col min="774" max="774" width="8.7109375" customWidth="1"/>
    <col min="775" max="775" width="4.7109375" customWidth="1"/>
    <col min="776" max="776" width="13.7109375" customWidth="1"/>
    <col min="777" max="777" width="15.7109375" customWidth="1"/>
    <col min="778" max="780" width="0" hidden="1" customWidth="1"/>
    <col min="781" max="781" width="9.140625" customWidth="1"/>
    <col min="1025" max="1025" width="57.42578125" customWidth="1"/>
    <col min="1026" max="1026" width="10.7109375" customWidth="1"/>
    <col min="1027" max="1027" width="12.7109375" customWidth="1"/>
    <col min="1028" max="1028" width="4.7109375" customWidth="1"/>
    <col min="1029" max="1029" width="9" customWidth="1"/>
    <col min="1030" max="1030" width="8.7109375" customWidth="1"/>
    <col min="1031" max="1031" width="4.7109375" customWidth="1"/>
    <col min="1032" max="1032" width="13.7109375" customWidth="1"/>
    <col min="1033" max="1033" width="15.7109375" customWidth="1"/>
    <col min="1034" max="1036" width="0" hidden="1" customWidth="1"/>
    <col min="1037" max="1037" width="9.140625" customWidth="1"/>
    <col min="1281" max="1281" width="57.42578125" customWidth="1"/>
    <col min="1282" max="1282" width="10.7109375" customWidth="1"/>
    <col min="1283" max="1283" width="12.7109375" customWidth="1"/>
    <col min="1284" max="1284" width="4.7109375" customWidth="1"/>
    <col min="1285" max="1285" width="9" customWidth="1"/>
    <col min="1286" max="1286" width="8.7109375" customWidth="1"/>
    <col min="1287" max="1287" width="4.7109375" customWidth="1"/>
    <col min="1288" max="1288" width="13.7109375" customWidth="1"/>
    <col min="1289" max="1289" width="15.7109375" customWidth="1"/>
    <col min="1290" max="1292" width="0" hidden="1" customWidth="1"/>
    <col min="1293" max="1293" width="9.140625" customWidth="1"/>
    <col min="1537" max="1537" width="57.42578125" customWidth="1"/>
    <col min="1538" max="1538" width="10.7109375" customWidth="1"/>
    <col min="1539" max="1539" width="12.7109375" customWidth="1"/>
    <col min="1540" max="1540" width="4.7109375" customWidth="1"/>
    <col min="1541" max="1541" width="9" customWidth="1"/>
    <col min="1542" max="1542" width="8.7109375" customWidth="1"/>
    <col min="1543" max="1543" width="4.7109375" customWidth="1"/>
    <col min="1544" max="1544" width="13.7109375" customWidth="1"/>
    <col min="1545" max="1545" width="15.7109375" customWidth="1"/>
    <col min="1546" max="1548" width="0" hidden="1" customWidth="1"/>
    <col min="1549" max="1549" width="9.140625" customWidth="1"/>
    <col min="1793" max="1793" width="57.42578125" customWidth="1"/>
    <col min="1794" max="1794" width="10.7109375" customWidth="1"/>
    <col min="1795" max="1795" width="12.7109375" customWidth="1"/>
    <col min="1796" max="1796" width="4.7109375" customWidth="1"/>
    <col min="1797" max="1797" width="9" customWidth="1"/>
    <col min="1798" max="1798" width="8.7109375" customWidth="1"/>
    <col min="1799" max="1799" width="4.7109375" customWidth="1"/>
    <col min="1800" max="1800" width="13.7109375" customWidth="1"/>
    <col min="1801" max="1801" width="15.7109375" customWidth="1"/>
    <col min="1802" max="1804" width="0" hidden="1" customWidth="1"/>
    <col min="1805" max="1805" width="9.140625" customWidth="1"/>
    <col min="2049" max="2049" width="57.42578125" customWidth="1"/>
    <col min="2050" max="2050" width="10.7109375" customWidth="1"/>
    <col min="2051" max="2051" width="12.7109375" customWidth="1"/>
    <col min="2052" max="2052" width="4.7109375" customWidth="1"/>
    <col min="2053" max="2053" width="9" customWidth="1"/>
    <col min="2054" max="2054" width="8.7109375" customWidth="1"/>
    <col min="2055" max="2055" width="4.7109375" customWidth="1"/>
    <col min="2056" max="2056" width="13.7109375" customWidth="1"/>
    <col min="2057" max="2057" width="15.7109375" customWidth="1"/>
    <col min="2058" max="2060" width="0" hidden="1" customWidth="1"/>
    <col min="2061" max="2061" width="9.140625" customWidth="1"/>
    <col min="2305" max="2305" width="57.42578125" customWidth="1"/>
    <col min="2306" max="2306" width="10.7109375" customWidth="1"/>
    <col min="2307" max="2307" width="12.7109375" customWidth="1"/>
    <col min="2308" max="2308" width="4.7109375" customWidth="1"/>
    <col min="2309" max="2309" width="9" customWidth="1"/>
    <col min="2310" max="2310" width="8.7109375" customWidth="1"/>
    <col min="2311" max="2311" width="4.7109375" customWidth="1"/>
    <col min="2312" max="2312" width="13.7109375" customWidth="1"/>
    <col min="2313" max="2313" width="15.7109375" customWidth="1"/>
    <col min="2314" max="2316" width="0" hidden="1" customWidth="1"/>
    <col min="2317" max="2317" width="9.140625" customWidth="1"/>
    <col min="2561" max="2561" width="57.42578125" customWidth="1"/>
    <col min="2562" max="2562" width="10.7109375" customWidth="1"/>
    <col min="2563" max="2563" width="12.7109375" customWidth="1"/>
    <col min="2564" max="2564" width="4.7109375" customWidth="1"/>
    <col min="2565" max="2565" width="9" customWidth="1"/>
    <col min="2566" max="2566" width="8.7109375" customWidth="1"/>
    <col min="2567" max="2567" width="4.7109375" customWidth="1"/>
    <col min="2568" max="2568" width="13.7109375" customWidth="1"/>
    <col min="2569" max="2569" width="15.7109375" customWidth="1"/>
    <col min="2570" max="2572" width="0" hidden="1" customWidth="1"/>
    <col min="2573" max="2573" width="9.140625" customWidth="1"/>
    <col min="2817" max="2817" width="57.42578125" customWidth="1"/>
    <col min="2818" max="2818" width="10.7109375" customWidth="1"/>
    <col min="2819" max="2819" width="12.7109375" customWidth="1"/>
    <col min="2820" max="2820" width="4.7109375" customWidth="1"/>
    <col min="2821" max="2821" width="9" customWidth="1"/>
    <col min="2822" max="2822" width="8.7109375" customWidth="1"/>
    <col min="2823" max="2823" width="4.7109375" customWidth="1"/>
    <col min="2824" max="2824" width="13.7109375" customWidth="1"/>
    <col min="2825" max="2825" width="15.7109375" customWidth="1"/>
    <col min="2826" max="2828" width="0" hidden="1" customWidth="1"/>
    <col min="2829" max="2829" width="9.140625" customWidth="1"/>
    <col min="3073" max="3073" width="57.42578125" customWidth="1"/>
    <col min="3074" max="3074" width="10.7109375" customWidth="1"/>
    <col min="3075" max="3075" width="12.7109375" customWidth="1"/>
    <col min="3076" max="3076" width="4.7109375" customWidth="1"/>
    <col min="3077" max="3077" width="9" customWidth="1"/>
    <col min="3078" max="3078" width="8.7109375" customWidth="1"/>
    <col min="3079" max="3079" width="4.7109375" customWidth="1"/>
    <col min="3080" max="3080" width="13.7109375" customWidth="1"/>
    <col min="3081" max="3081" width="15.7109375" customWidth="1"/>
    <col min="3082" max="3084" width="0" hidden="1" customWidth="1"/>
    <col min="3085" max="3085" width="9.140625" customWidth="1"/>
    <col min="3329" max="3329" width="57.42578125" customWidth="1"/>
    <col min="3330" max="3330" width="10.7109375" customWidth="1"/>
    <col min="3331" max="3331" width="12.7109375" customWidth="1"/>
    <col min="3332" max="3332" width="4.7109375" customWidth="1"/>
    <col min="3333" max="3333" width="9" customWidth="1"/>
    <col min="3334" max="3334" width="8.7109375" customWidth="1"/>
    <col min="3335" max="3335" width="4.7109375" customWidth="1"/>
    <col min="3336" max="3336" width="13.7109375" customWidth="1"/>
    <col min="3337" max="3337" width="15.7109375" customWidth="1"/>
    <col min="3338" max="3340" width="0" hidden="1" customWidth="1"/>
    <col min="3341" max="3341" width="9.140625" customWidth="1"/>
    <col min="3585" max="3585" width="57.42578125" customWidth="1"/>
    <col min="3586" max="3586" width="10.7109375" customWidth="1"/>
    <col min="3587" max="3587" width="12.7109375" customWidth="1"/>
    <col min="3588" max="3588" width="4.7109375" customWidth="1"/>
    <col min="3589" max="3589" width="9" customWidth="1"/>
    <col min="3590" max="3590" width="8.7109375" customWidth="1"/>
    <col min="3591" max="3591" width="4.7109375" customWidth="1"/>
    <col min="3592" max="3592" width="13.7109375" customWidth="1"/>
    <col min="3593" max="3593" width="15.7109375" customWidth="1"/>
    <col min="3594" max="3596" width="0" hidden="1" customWidth="1"/>
    <col min="3597" max="3597" width="9.140625" customWidth="1"/>
    <col min="3841" max="3841" width="57.42578125" customWidth="1"/>
    <col min="3842" max="3842" width="10.7109375" customWidth="1"/>
    <col min="3843" max="3843" width="12.7109375" customWidth="1"/>
    <col min="3844" max="3844" width="4.7109375" customWidth="1"/>
    <col min="3845" max="3845" width="9" customWidth="1"/>
    <col min="3846" max="3846" width="8.7109375" customWidth="1"/>
    <col min="3847" max="3847" width="4.7109375" customWidth="1"/>
    <col min="3848" max="3848" width="13.7109375" customWidth="1"/>
    <col min="3849" max="3849" width="15.7109375" customWidth="1"/>
    <col min="3850" max="3852" width="0" hidden="1" customWidth="1"/>
    <col min="3853" max="3853" width="9.140625" customWidth="1"/>
    <col min="4097" max="4097" width="57.42578125" customWidth="1"/>
    <col min="4098" max="4098" width="10.7109375" customWidth="1"/>
    <col min="4099" max="4099" width="12.7109375" customWidth="1"/>
    <col min="4100" max="4100" width="4.7109375" customWidth="1"/>
    <col min="4101" max="4101" width="9" customWidth="1"/>
    <col min="4102" max="4102" width="8.7109375" customWidth="1"/>
    <col min="4103" max="4103" width="4.7109375" customWidth="1"/>
    <col min="4104" max="4104" width="13.7109375" customWidth="1"/>
    <col min="4105" max="4105" width="15.7109375" customWidth="1"/>
    <col min="4106" max="4108" width="0" hidden="1" customWidth="1"/>
    <col min="4109" max="4109" width="9.140625" customWidth="1"/>
    <col min="4353" max="4353" width="57.42578125" customWidth="1"/>
    <col min="4354" max="4354" width="10.7109375" customWidth="1"/>
    <col min="4355" max="4355" width="12.7109375" customWidth="1"/>
    <col min="4356" max="4356" width="4.7109375" customWidth="1"/>
    <col min="4357" max="4357" width="9" customWidth="1"/>
    <col min="4358" max="4358" width="8.7109375" customWidth="1"/>
    <col min="4359" max="4359" width="4.7109375" customWidth="1"/>
    <col min="4360" max="4360" width="13.7109375" customWidth="1"/>
    <col min="4361" max="4361" width="15.7109375" customWidth="1"/>
    <col min="4362" max="4364" width="0" hidden="1" customWidth="1"/>
    <col min="4365" max="4365" width="9.140625" customWidth="1"/>
    <col min="4609" max="4609" width="57.42578125" customWidth="1"/>
    <col min="4610" max="4610" width="10.7109375" customWidth="1"/>
    <col min="4611" max="4611" width="12.7109375" customWidth="1"/>
    <col min="4612" max="4612" width="4.7109375" customWidth="1"/>
    <col min="4613" max="4613" width="9" customWidth="1"/>
    <col min="4614" max="4614" width="8.7109375" customWidth="1"/>
    <col min="4615" max="4615" width="4.7109375" customWidth="1"/>
    <col min="4616" max="4616" width="13.7109375" customWidth="1"/>
    <col min="4617" max="4617" width="15.7109375" customWidth="1"/>
    <col min="4618" max="4620" width="0" hidden="1" customWidth="1"/>
    <col min="4621" max="4621" width="9.140625" customWidth="1"/>
    <col min="4865" max="4865" width="57.42578125" customWidth="1"/>
    <col min="4866" max="4866" width="10.7109375" customWidth="1"/>
    <col min="4867" max="4867" width="12.7109375" customWidth="1"/>
    <col min="4868" max="4868" width="4.7109375" customWidth="1"/>
    <col min="4869" max="4869" width="9" customWidth="1"/>
    <col min="4870" max="4870" width="8.7109375" customWidth="1"/>
    <col min="4871" max="4871" width="4.7109375" customWidth="1"/>
    <col min="4872" max="4872" width="13.7109375" customWidth="1"/>
    <col min="4873" max="4873" width="15.7109375" customWidth="1"/>
    <col min="4874" max="4876" width="0" hidden="1" customWidth="1"/>
    <col min="4877" max="4877" width="9.140625" customWidth="1"/>
    <col min="5121" max="5121" width="57.42578125" customWidth="1"/>
    <col min="5122" max="5122" width="10.7109375" customWidth="1"/>
    <col min="5123" max="5123" width="12.7109375" customWidth="1"/>
    <col min="5124" max="5124" width="4.7109375" customWidth="1"/>
    <col min="5125" max="5125" width="9" customWidth="1"/>
    <col min="5126" max="5126" width="8.7109375" customWidth="1"/>
    <col min="5127" max="5127" width="4.7109375" customWidth="1"/>
    <col min="5128" max="5128" width="13.7109375" customWidth="1"/>
    <col min="5129" max="5129" width="15.7109375" customWidth="1"/>
    <col min="5130" max="5132" width="0" hidden="1" customWidth="1"/>
    <col min="5133" max="5133" width="9.140625" customWidth="1"/>
    <col min="5377" max="5377" width="57.42578125" customWidth="1"/>
    <col min="5378" max="5378" width="10.7109375" customWidth="1"/>
    <col min="5379" max="5379" width="12.7109375" customWidth="1"/>
    <col min="5380" max="5380" width="4.7109375" customWidth="1"/>
    <col min="5381" max="5381" width="9" customWidth="1"/>
    <col min="5382" max="5382" width="8.7109375" customWidth="1"/>
    <col min="5383" max="5383" width="4.7109375" customWidth="1"/>
    <col min="5384" max="5384" width="13.7109375" customWidth="1"/>
    <col min="5385" max="5385" width="15.7109375" customWidth="1"/>
    <col min="5386" max="5388" width="0" hidden="1" customWidth="1"/>
    <col min="5389" max="5389" width="9.140625" customWidth="1"/>
    <col min="5633" max="5633" width="57.42578125" customWidth="1"/>
    <col min="5634" max="5634" width="10.7109375" customWidth="1"/>
    <col min="5635" max="5635" width="12.7109375" customWidth="1"/>
    <col min="5636" max="5636" width="4.7109375" customWidth="1"/>
    <col min="5637" max="5637" width="9" customWidth="1"/>
    <col min="5638" max="5638" width="8.7109375" customWidth="1"/>
    <col min="5639" max="5639" width="4.7109375" customWidth="1"/>
    <col min="5640" max="5640" width="13.7109375" customWidth="1"/>
    <col min="5641" max="5641" width="15.7109375" customWidth="1"/>
    <col min="5642" max="5644" width="0" hidden="1" customWidth="1"/>
    <col min="5645" max="5645" width="9.140625" customWidth="1"/>
    <col min="5889" max="5889" width="57.42578125" customWidth="1"/>
    <col min="5890" max="5890" width="10.7109375" customWidth="1"/>
    <col min="5891" max="5891" width="12.7109375" customWidth="1"/>
    <col min="5892" max="5892" width="4.7109375" customWidth="1"/>
    <col min="5893" max="5893" width="9" customWidth="1"/>
    <col min="5894" max="5894" width="8.7109375" customWidth="1"/>
    <col min="5895" max="5895" width="4.7109375" customWidth="1"/>
    <col min="5896" max="5896" width="13.7109375" customWidth="1"/>
    <col min="5897" max="5897" width="15.7109375" customWidth="1"/>
    <col min="5898" max="5900" width="0" hidden="1" customWidth="1"/>
    <col min="5901" max="5901" width="9.140625" customWidth="1"/>
    <col min="6145" max="6145" width="57.42578125" customWidth="1"/>
    <col min="6146" max="6146" width="10.7109375" customWidth="1"/>
    <col min="6147" max="6147" width="12.7109375" customWidth="1"/>
    <col min="6148" max="6148" width="4.7109375" customWidth="1"/>
    <col min="6149" max="6149" width="9" customWidth="1"/>
    <col min="6150" max="6150" width="8.7109375" customWidth="1"/>
    <col min="6151" max="6151" width="4.7109375" customWidth="1"/>
    <col min="6152" max="6152" width="13.7109375" customWidth="1"/>
    <col min="6153" max="6153" width="15.7109375" customWidth="1"/>
    <col min="6154" max="6156" width="0" hidden="1" customWidth="1"/>
    <col min="6157" max="6157" width="9.140625" customWidth="1"/>
    <col min="6401" max="6401" width="57.42578125" customWidth="1"/>
    <col min="6402" max="6402" width="10.7109375" customWidth="1"/>
    <col min="6403" max="6403" width="12.7109375" customWidth="1"/>
    <col min="6404" max="6404" width="4.7109375" customWidth="1"/>
    <col min="6405" max="6405" width="9" customWidth="1"/>
    <col min="6406" max="6406" width="8.7109375" customWidth="1"/>
    <col min="6407" max="6407" width="4.7109375" customWidth="1"/>
    <col min="6408" max="6408" width="13.7109375" customWidth="1"/>
    <col min="6409" max="6409" width="15.7109375" customWidth="1"/>
    <col min="6410" max="6412" width="0" hidden="1" customWidth="1"/>
    <col min="6413" max="6413" width="9.140625" customWidth="1"/>
    <col min="6657" max="6657" width="57.42578125" customWidth="1"/>
    <col min="6658" max="6658" width="10.7109375" customWidth="1"/>
    <col min="6659" max="6659" width="12.7109375" customWidth="1"/>
    <col min="6660" max="6660" width="4.7109375" customWidth="1"/>
    <col min="6661" max="6661" width="9" customWidth="1"/>
    <col min="6662" max="6662" width="8.7109375" customWidth="1"/>
    <col min="6663" max="6663" width="4.7109375" customWidth="1"/>
    <col min="6664" max="6664" width="13.7109375" customWidth="1"/>
    <col min="6665" max="6665" width="15.7109375" customWidth="1"/>
    <col min="6666" max="6668" width="0" hidden="1" customWidth="1"/>
    <col min="6669" max="6669" width="9.140625" customWidth="1"/>
    <col min="6913" max="6913" width="57.42578125" customWidth="1"/>
    <col min="6914" max="6914" width="10.7109375" customWidth="1"/>
    <col min="6915" max="6915" width="12.7109375" customWidth="1"/>
    <col min="6916" max="6916" width="4.7109375" customWidth="1"/>
    <col min="6917" max="6917" width="9" customWidth="1"/>
    <col min="6918" max="6918" width="8.7109375" customWidth="1"/>
    <col min="6919" max="6919" width="4.7109375" customWidth="1"/>
    <col min="6920" max="6920" width="13.7109375" customWidth="1"/>
    <col min="6921" max="6921" width="15.7109375" customWidth="1"/>
    <col min="6922" max="6924" width="0" hidden="1" customWidth="1"/>
    <col min="6925" max="6925" width="9.140625" customWidth="1"/>
    <col min="7169" max="7169" width="57.42578125" customWidth="1"/>
    <col min="7170" max="7170" width="10.7109375" customWidth="1"/>
    <col min="7171" max="7171" width="12.7109375" customWidth="1"/>
    <col min="7172" max="7172" width="4.7109375" customWidth="1"/>
    <col min="7173" max="7173" width="9" customWidth="1"/>
    <col min="7174" max="7174" width="8.7109375" customWidth="1"/>
    <col min="7175" max="7175" width="4.7109375" customWidth="1"/>
    <col min="7176" max="7176" width="13.7109375" customWidth="1"/>
    <col min="7177" max="7177" width="15.7109375" customWidth="1"/>
    <col min="7178" max="7180" width="0" hidden="1" customWidth="1"/>
    <col min="7181" max="7181" width="9.140625" customWidth="1"/>
    <col min="7425" max="7425" width="57.42578125" customWidth="1"/>
    <col min="7426" max="7426" width="10.7109375" customWidth="1"/>
    <col min="7427" max="7427" width="12.7109375" customWidth="1"/>
    <col min="7428" max="7428" width="4.7109375" customWidth="1"/>
    <col min="7429" max="7429" width="9" customWidth="1"/>
    <col min="7430" max="7430" width="8.7109375" customWidth="1"/>
    <col min="7431" max="7431" width="4.7109375" customWidth="1"/>
    <col min="7432" max="7432" width="13.7109375" customWidth="1"/>
    <col min="7433" max="7433" width="15.7109375" customWidth="1"/>
    <col min="7434" max="7436" width="0" hidden="1" customWidth="1"/>
    <col min="7437" max="7437" width="9.140625" customWidth="1"/>
    <col min="7681" max="7681" width="57.42578125" customWidth="1"/>
    <col min="7682" max="7682" width="10.7109375" customWidth="1"/>
    <col min="7683" max="7683" width="12.7109375" customWidth="1"/>
    <col min="7684" max="7684" width="4.7109375" customWidth="1"/>
    <col min="7685" max="7685" width="9" customWidth="1"/>
    <col min="7686" max="7686" width="8.7109375" customWidth="1"/>
    <col min="7687" max="7687" width="4.7109375" customWidth="1"/>
    <col min="7688" max="7688" width="13.7109375" customWidth="1"/>
    <col min="7689" max="7689" width="15.7109375" customWidth="1"/>
    <col min="7690" max="7692" width="0" hidden="1" customWidth="1"/>
    <col min="7693" max="7693" width="9.140625" customWidth="1"/>
    <col min="7937" max="7937" width="57.42578125" customWidth="1"/>
    <col min="7938" max="7938" width="10.7109375" customWidth="1"/>
    <col min="7939" max="7939" width="12.7109375" customWidth="1"/>
    <col min="7940" max="7940" width="4.7109375" customWidth="1"/>
    <col min="7941" max="7941" width="9" customWidth="1"/>
    <col min="7942" max="7942" width="8.7109375" customWidth="1"/>
    <col min="7943" max="7943" width="4.7109375" customWidth="1"/>
    <col min="7944" max="7944" width="13.7109375" customWidth="1"/>
    <col min="7945" max="7945" width="15.7109375" customWidth="1"/>
    <col min="7946" max="7948" width="0" hidden="1" customWidth="1"/>
    <col min="7949" max="7949" width="9.140625" customWidth="1"/>
    <col min="8193" max="8193" width="57.42578125" customWidth="1"/>
    <col min="8194" max="8194" width="10.7109375" customWidth="1"/>
    <col min="8195" max="8195" width="12.7109375" customWidth="1"/>
    <col min="8196" max="8196" width="4.7109375" customWidth="1"/>
    <col min="8197" max="8197" width="9" customWidth="1"/>
    <col min="8198" max="8198" width="8.7109375" customWidth="1"/>
    <col min="8199" max="8199" width="4.7109375" customWidth="1"/>
    <col min="8200" max="8200" width="13.7109375" customWidth="1"/>
    <col min="8201" max="8201" width="15.7109375" customWidth="1"/>
    <col min="8202" max="8204" width="0" hidden="1" customWidth="1"/>
    <col min="8205" max="8205" width="9.140625" customWidth="1"/>
    <col min="8449" max="8449" width="57.42578125" customWidth="1"/>
    <col min="8450" max="8450" width="10.7109375" customWidth="1"/>
    <col min="8451" max="8451" width="12.7109375" customWidth="1"/>
    <col min="8452" max="8452" width="4.7109375" customWidth="1"/>
    <col min="8453" max="8453" width="9" customWidth="1"/>
    <col min="8454" max="8454" width="8.7109375" customWidth="1"/>
    <col min="8455" max="8455" width="4.7109375" customWidth="1"/>
    <col min="8456" max="8456" width="13.7109375" customWidth="1"/>
    <col min="8457" max="8457" width="15.7109375" customWidth="1"/>
    <col min="8458" max="8460" width="0" hidden="1" customWidth="1"/>
    <col min="8461" max="8461" width="9.140625" customWidth="1"/>
    <col min="8705" max="8705" width="57.42578125" customWidth="1"/>
    <col min="8706" max="8706" width="10.7109375" customWidth="1"/>
    <col min="8707" max="8707" width="12.7109375" customWidth="1"/>
    <col min="8708" max="8708" width="4.7109375" customWidth="1"/>
    <col min="8709" max="8709" width="9" customWidth="1"/>
    <col min="8710" max="8710" width="8.7109375" customWidth="1"/>
    <col min="8711" max="8711" width="4.7109375" customWidth="1"/>
    <col min="8712" max="8712" width="13.7109375" customWidth="1"/>
    <col min="8713" max="8713" width="15.7109375" customWidth="1"/>
    <col min="8714" max="8716" width="0" hidden="1" customWidth="1"/>
    <col min="8717" max="8717" width="9.140625" customWidth="1"/>
    <col min="8961" max="8961" width="57.42578125" customWidth="1"/>
    <col min="8962" max="8962" width="10.7109375" customWidth="1"/>
    <col min="8963" max="8963" width="12.7109375" customWidth="1"/>
    <col min="8964" max="8964" width="4.7109375" customWidth="1"/>
    <col min="8965" max="8965" width="9" customWidth="1"/>
    <col min="8966" max="8966" width="8.7109375" customWidth="1"/>
    <col min="8967" max="8967" width="4.7109375" customWidth="1"/>
    <col min="8968" max="8968" width="13.7109375" customWidth="1"/>
    <col min="8969" max="8969" width="15.7109375" customWidth="1"/>
    <col min="8970" max="8972" width="0" hidden="1" customWidth="1"/>
    <col min="8973" max="8973" width="9.140625" customWidth="1"/>
    <col min="9217" max="9217" width="57.42578125" customWidth="1"/>
    <col min="9218" max="9218" width="10.7109375" customWidth="1"/>
    <col min="9219" max="9219" width="12.7109375" customWidth="1"/>
    <col min="9220" max="9220" width="4.7109375" customWidth="1"/>
    <col min="9221" max="9221" width="9" customWidth="1"/>
    <col min="9222" max="9222" width="8.7109375" customWidth="1"/>
    <col min="9223" max="9223" width="4.7109375" customWidth="1"/>
    <col min="9224" max="9224" width="13.7109375" customWidth="1"/>
    <col min="9225" max="9225" width="15.7109375" customWidth="1"/>
    <col min="9226" max="9228" width="0" hidden="1" customWidth="1"/>
    <col min="9229" max="9229" width="9.140625" customWidth="1"/>
    <col min="9473" max="9473" width="57.42578125" customWidth="1"/>
    <col min="9474" max="9474" width="10.7109375" customWidth="1"/>
    <col min="9475" max="9475" width="12.7109375" customWidth="1"/>
    <col min="9476" max="9476" width="4.7109375" customWidth="1"/>
    <col min="9477" max="9477" width="9" customWidth="1"/>
    <col min="9478" max="9478" width="8.7109375" customWidth="1"/>
    <col min="9479" max="9479" width="4.7109375" customWidth="1"/>
    <col min="9480" max="9480" width="13.7109375" customWidth="1"/>
    <col min="9481" max="9481" width="15.7109375" customWidth="1"/>
    <col min="9482" max="9484" width="0" hidden="1" customWidth="1"/>
    <col min="9485" max="9485" width="9.140625" customWidth="1"/>
    <col min="9729" max="9729" width="57.42578125" customWidth="1"/>
    <col min="9730" max="9730" width="10.7109375" customWidth="1"/>
    <col min="9731" max="9731" width="12.7109375" customWidth="1"/>
    <col min="9732" max="9732" width="4.7109375" customWidth="1"/>
    <col min="9733" max="9733" width="9" customWidth="1"/>
    <col min="9734" max="9734" width="8.7109375" customWidth="1"/>
    <col min="9735" max="9735" width="4.7109375" customWidth="1"/>
    <col min="9736" max="9736" width="13.7109375" customWidth="1"/>
    <col min="9737" max="9737" width="15.7109375" customWidth="1"/>
    <col min="9738" max="9740" width="0" hidden="1" customWidth="1"/>
    <col min="9741" max="9741" width="9.140625" customWidth="1"/>
    <col min="9985" max="9985" width="57.42578125" customWidth="1"/>
    <col min="9986" max="9986" width="10.7109375" customWidth="1"/>
    <col min="9987" max="9987" width="12.7109375" customWidth="1"/>
    <col min="9988" max="9988" width="4.7109375" customWidth="1"/>
    <col min="9989" max="9989" width="9" customWidth="1"/>
    <col min="9990" max="9990" width="8.7109375" customWidth="1"/>
    <col min="9991" max="9991" width="4.7109375" customWidth="1"/>
    <col min="9992" max="9992" width="13.7109375" customWidth="1"/>
    <col min="9993" max="9993" width="15.7109375" customWidth="1"/>
    <col min="9994" max="9996" width="0" hidden="1" customWidth="1"/>
    <col min="9997" max="9997" width="9.140625" customWidth="1"/>
    <col min="10241" max="10241" width="57.42578125" customWidth="1"/>
    <col min="10242" max="10242" width="10.7109375" customWidth="1"/>
    <col min="10243" max="10243" width="12.7109375" customWidth="1"/>
    <col min="10244" max="10244" width="4.7109375" customWidth="1"/>
    <col min="10245" max="10245" width="9" customWidth="1"/>
    <col min="10246" max="10246" width="8.7109375" customWidth="1"/>
    <col min="10247" max="10247" width="4.7109375" customWidth="1"/>
    <col min="10248" max="10248" width="13.7109375" customWidth="1"/>
    <col min="10249" max="10249" width="15.7109375" customWidth="1"/>
    <col min="10250" max="10252" width="0" hidden="1" customWidth="1"/>
    <col min="10253" max="10253" width="9.140625" customWidth="1"/>
    <col min="10497" max="10497" width="57.42578125" customWidth="1"/>
    <col min="10498" max="10498" width="10.7109375" customWidth="1"/>
    <col min="10499" max="10499" width="12.7109375" customWidth="1"/>
    <col min="10500" max="10500" width="4.7109375" customWidth="1"/>
    <col min="10501" max="10501" width="9" customWidth="1"/>
    <col min="10502" max="10502" width="8.7109375" customWidth="1"/>
    <col min="10503" max="10503" width="4.7109375" customWidth="1"/>
    <col min="10504" max="10504" width="13.7109375" customWidth="1"/>
    <col min="10505" max="10505" width="15.7109375" customWidth="1"/>
    <col min="10506" max="10508" width="0" hidden="1" customWidth="1"/>
    <col min="10509" max="10509" width="9.140625" customWidth="1"/>
    <col min="10753" max="10753" width="57.42578125" customWidth="1"/>
    <col min="10754" max="10754" width="10.7109375" customWidth="1"/>
    <col min="10755" max="10755" width="12.7109375" customWidth="1"/>
    <col min="10756" max="10756" width="4.7109375" customWidth="1"/>
    <col min="10757" max="10757" width="9" customWidth="1"/>
    <col min="10758" max="10758" width="8.7109375" customWidth="1"/>
    <col min="10759" max="10759" width="4.7109375" customWidth="1"/>
    <col min="10760" max="10760" width="13.7109375" customWidth="1"/>
    <col min="10761" max="10761" width="15.7109375" customWidth="1"/>
    <col min="10762" max="10764" width="0" hidden="1" customWidth="1"/>
    <col min="10765" max="10765" width="9.140625" customWidth="1"/>
    <col min="11009" max="11009" width="57.42578125" customWidth="1"/>
    <col min="11010" max="11010" width="10.7109375" customWidth="1"/>
    <col min="11011" max="11011" width="12.7109375" customWidth="1"/>
    <col min="11012" max="11012" width="4.7109375" customWidth="1"/>
    <col min="11013" max="11013" width="9" customWidth="1"/>
    <col min="11014" max="11014" width="8.7109375" customWidth="1"/>
    <col min="11015" max="11015" width="4.7109375" customWidth="1"/>
    <col min="11016" max="11016" width="13.7109375" customWidth="1"/>
    <col min="11017" max="11017" width="15.7109375" customWidth="1"/>
    <col min="11018" max="11020" width="0" hidden="1" customWidth="1"/>
    <col min="11021" max="11021" width="9.140625" customWidth="1"/>
    <col min="11265" max="11265" width="57.42578125" customWidth="1"/>
    <col min="11266" max="11266" width="10.7109375" customWidth="1"/>
    <col min="11267" max="11267" width="12.7109375" customWidth="1"/>
    <col min="11268" max="11268" width="4.7109375" customWidth="1"/>
    <col min="11269" max="11269" width="9" customWidth="1"/>
    <col min="11270" max="11270" width="8.7109375" customWidth="1"/>
    <col min="11271" max="11271" width="4.7109375" customWidth="1"/>
    <col min="11272" max="11272" width="13.7109375" customWidth="1"/>
    <col min="11273" max="11273" width="15.7109375" customWidth="1"/>
    <col min="11274" max="11276" width="0" hidden="1" customWidth="1"/>
    <col min="11277" max="11277" width="9.140625" customWidth="1"/>
    <col min="11521" max="11521" width="57.42578125" customWidth="1"/>
    <col min="11522" max="11522" width="10.7109375" customWidth="1"/>
    <col min="11523" max="11523" width="12.7109375" customWidth="1"/>
    <col min="11524" max="11524" width="4.7109375" customWidth="1"/>
    <col min="11525" max="11525" width="9" customWidth="1"/>
    <col min="11526" max="11526" width="8.7109375" customWidth="1"/>
    <col min="11527" max="11527" width="4.7109375" customWidth="1"/>
    <col min="11528" max="11528" width="13.7109375" customWidth="1"/>
    <col min="11529" max="11529" width="15.7109375" customWidth="1"/>
    <col min="11530" max="11532" width="0" hidden="1" customWidth="1"/>
    <col min="11533" max="11533" width="9.140625" customWidth="1"/>
    <col min="11777" max="11777" width="57.42578125" customWidth="1"/>
    <col min="11778" max="11778" width="10.7109375" customWidth="1"/>
    <col min="11779" max="11779" width="12.7109375" customWidth="1"/>
    <col min="11780" max="11780" width="4.7109375" customWidth="1"/>
    <col min="11781" max="11781" width="9" customWidth="1"/>
    <col min="11782" max="11782" width="8.7109375" customWidth="1"/>
    <col min="11783" max="11783" width="4.7109375" customWidth="1"/>
    <col min="11784" max="11784" width="13.7109375" customWidth="1"/>
    <col min="11785" max="11785" width="15.7109375" customWidth="1"/>
    <col min="11786" max="11788" width="0" hidden="1" customWidth="1"/>
    <col min="11789" max="11789" width="9.140625" customWidth="1"/>
    <col min="12033" max="12033" width="57.42578125" customWidth="1"/>
    <col min="12034" max="12034" width="10.7109375" customWidth="1"/>
    <col min="12035" max="12035" width="12.7109375" customWidth="1"/>
    <col min="12036" max="12036" width="4.7109375" customWidth="1"/>
    <col min="12037" max="12037" width="9" customWidth="1"/>
    <col min="12038" max="12038" width="8.7109375" customWidth="1"/>
    <col min="12039" max="12039" width="4.7109375" customWidth="1"/>
    <col min="12040" max="12040" width="13.7109375" customWidth="1"/>
    <col min="12041" max="12041" width="15.7109375" customWidth="1"/>
    <col min="12042" max="12044" width="0" hidden="1" customWidth="1"/>
    <col min="12045" max="12045" width="9.140625" customWidth="1"/>
    <col min="12289" max="12289" width="57.42578125" customWidth="1"/>
    <col min="12290" max="12290" width="10.7109375" customWidth="1"/>
    <col min="12291" max="12291" width="12.7109375" customWidth="1"/>
    <col min="12292" max="12292" width="4.7109375" customWidth="1"/>
    <col min="12293" max="12293" width="9" customWidth="1"/>
    <col min="12294" max="12294" width="8.7109375" customWidth="1"/>
    <col min="12295" max="12295" width="4.7109375" customWidth="1"/>
    <col min="12296" max="12296" width="13.7109375" customWidth="1"/>
    <col min="12297" max="12297" width="15.7109375" customWidth="1"/>
    <col min="12298" max="12300" width="0" hidden="1" customWidth="1"/>
    <col min="12301" max="12301" width="9.140625" customWidth="1"/>
    <col min="12545" max="12545" width="57.42578125" customWidth="1"/>
    <col min="12546" max="12546" width="10.7109375" customWidth="1"/>
    <col min="12547" max="12547" width="12.7109375" customWidth="1"/>
    <col min="12548" max="12548" width="4.7109375" customWidth="1"/>
    <col min="12549" max="12549" width="9" customWidth="1"/>
    <col min="12550" max="12550" width="8.7109375" customWidth="1"/>
    <col min="12551" max="12551" width="4.7109375" customWidth="1"/>
    <col min="12552" max="12552" width="13.7109375" customWidth="1"/>
    <col min="12553" max="12553" width="15.7109375" customWidth="1"/>
    <col min="12554" max="12556" width="0" hidden="1" customWidth="1"/>
    <col min="12557" max="12557" width="9.140625" customWidth="1"/>
    <col min="12801" max="12801" width="57.42578125" customWidth="1"/>
    <col min="12802" max="12802" width="10.7109375" customWidth="1"/>
    <col min="12803" max="12803" width="12.7109375" customWidth="1"/>
    <col min="12804" max="12804" width="4.7109375" customWidth="1"/>
    <col min="12805" max="12805" width="9" customWidth="1"/>
    <col min="12806" max="12806" width="8.7109375" customWidth="1"/>
    <col min="12807" max="12807" width="4.7109375" customWidth="1"/>
    <col min="12808" max="12808" width="13.7109375" customWidth="1"/>
    <col min="12809" max="12809" width="15.7109375" customWidth="1"/>
    <col min="12810" max="12812" width="0" hidden="1" customWidth="1"/>
    <col min="12813" max="12813" width="9.140625" customWidth="1"/>
    <col min="13057" max="13057" width="57.42578125" customWidth="1"/>
    <col min="13058" max="13058" width="10.7109375" customWidth="1"/>
    <col min="13059" max="13059" width="12.7109375" customWidth="1"/>
    <col min="13060" max="13060" width="4.7109375" customWidth="1"/>
    <col min="13061" max="13061" width="9" customWidth="1"/>
    <col min="13062" max="13062" width="8.7109375" customWidth="1"/>
    <col min="13063" max="13063" width="4.7109375" customWidth="1"/>
    <col min="13064" max="13064" width="13.7109375" customWidth="1"/>
    <col min="13065" max="13065" width="15.7109375" customWidth="1"/>
    <col min="13066" max="13068" width="0" hidden="1" customWidth="1"/>
    <col min="13069" max="13069" width="9.140625" customWidth="1"/>
    <col min="13313" max="13313" width="57.42578125" customWidth="1"/>
    <col min="13314" max="13314" width="10.7109375" customWidth="1"/>
    <col min="13315" max="13315" width="12.7109375" customWidth="1"/>
    <col min="13316" max="13316" width="4.7109375" customWidth="1"/>
    <col min="13317" max="13317" width="9" customWidth="1"/>
    <col min="13318" max="13318" width="8.7109375" customWidth="1"/>
    <col min="13319" max="13319" width="4.7109375" customWidth="1"/>
    <col min="13320" max="13320" width="13.7109375" customWidth="1"/>
    <col min="13321" max="13321" width="15.7109375" customWidth="1"/>
    <col min="13322" max="13324" width="0" hidden="1" customWidth="1"/>
    <col min="13325" max="13325" width="9.140625" customWidth="1"/>
    <col min="13569" max="13569" width="57.42578125" customWidth="1"/>
    <col min="13570" max="13570" width="10.7109375" customWidth="1"/>
    <col min="13571" max="13571" width="12.7109375" customWidth="1"/>
    <col min="13572" max="13572" width="4.7109375" customWidth="1"/>
    <col min="13573" max="13573" width="9" customWidth="1"/>
    <col min="13574" max="13574" width="8.7109375" customWidth="1"/>
    <col min="13575" max="13575" width="4.7109375" customWidth="1"/>
    <col min="13576" max="13576" width="13.7109375" customWidth="1"/>
    <col min="13577" max="13577" width="15.7109375" customWidth="1"/>
    <col min="13578" max="13580" width="0" hidden="1" customWidth="1"/>
    <col min="13581" max="13581" width="9.140625" customWidth="1"/>
    <col min="13825" max="13825" width="57.42578125" customWidth="1"/>
    <col min="13826" max="13826" width="10.7109375" customWidth="1"/>
    <col min="13827" max="13827" width="12.7109375" customWidth="1"/>
    <col min="13828" max="13828" width="4.7109375" customWidth="1"/>
    <col min="13829" max="13829" width="9" customWidth="1"/>
    <col min="13830" max="13830" width="8.7109375" customWidth="1"/>
    <col min="13831" max="13831" width="4.7109375" customWidth="1"/>
    <col min="13832" max="13832" width="13.7109375" customWidth="1"/>
    <col min="13833" max="13833" width="15.7109375" customWidth="1"/>
    <col min="13834" max="13836" width="0" hidden="1" customWidth="1"/>
    <col min="13837" max="13837" width="9.140625" customWidth="1"/>
    <col min="14081" max="14081" width="57.42578125" customWidth="1"/>
    <col min="14082" max="14082" width="10.7109375" customWidth="1"/>
    <col min="14083" max="14083" width="12.7109375" customWidth="1"/>
    <col min="14084" max="14084" width="4.7109375" customWidth="1"/>
    <col min="14085" max="14085" width="9" customWidth="1"/>
    <col min="14086" max="14086" width="8.7109375" customWidth="1"/>
    <col min="14087" max="14087" width="4.7109375" customWidth="1"/>
    <col min="14088" max="14088" width="13.7109375" customWidth="1"/>
    <col min="14089" max="14089" width="15.7109375" customWidth="1"/>
    <col min="14090" max="14092" width="0" hidden="1" customWidth="1"/>
    <col min="14093" max="14093" width="9.140625" customWidth="1"/>
    <col min="14337" max="14337" width="57.42578125" customWidth="1"/>
    <col min="14338" max="14338" width="10.7109375" customWidth="1"/>
    <col min="14339" max="14339" width="12.7109375" customWidth="1"/>
    <col min="14340" max="14340" width="4.7109375" customWidth="1"/>
    <col min="14341" max="14341" width="9" customWidth="1"/>
    <col min="14342" max="14342" width="8.7109375" customWidth="1"/>
    <col min="14343" max="14343" width="4.7109375" customWidth="1"/>
    <col min="14344" max="14344" width="13.7109375" customWidth="1"/>
    <col min="14345" max="14345" width="15.7109375" customWidth="1"/>
    <col min="14346" max="14348" width="0" hidden="1" customWidth="1"/>
    <col min="14349" max="14349" width="9.140625" customWidth="1"/>
    <col min="14593" max="14593" width="57.42578125" customWidth="1"/>
    <col min="14594" max="14594" width="10.7109375" customWidth="1"/>
    <col min="14595" max="14595" width="12.7109375" customWidth="1"/>
    <col min="14596" max="14596" width="4.7109375" customWidth="1"/>
    <col min="14597" max="14597" width="9" customWidth="1"/>
    <col min="14598" max="14598" width="8.7109375" customWidth="1"/>
    <col min="14599" max="14599" width="4.7109375" customWidth="1"/>
    <col min="14600" max="14600" width="13.7109375" customWidth="1"/>
    <col min="14601" max="14601" width="15.7109375" customWidth="1"/>
    <col min="14602" max="14604" width="0" hidden="1" customWidth="1"/>
    <col min="14605" max="14605" width="9.140625" customWidth="1"/>
    <col min="14849" max="14849" width="57.42578125" customWidth="1"/>
    <col min="14850" max="14850" width="10.7109375" customWidth="1"/>
    <col min="14851" max="14851" width="12.7109375" customWidth="1"/>
    <col min="14852" max="14852" width="4.7109375" customWidth="1"/>
    <col min="14853" max="14853" width="9" customWidth="1"/>
    <col min="14854" max="14854" width="8.7109375" customWidth="1"/>
    <col min="14855" max="14855" width="4.7109375" customWidth="1"/>
    <col min="14856" max="14856" width="13.7109375" customWidth="1"/>
    <col min="14857" max="14857" width="15.7109375" customWidth="1"/>
    <col min="14858" max="14860" width="0" hidden="1" customWidth="1"/>
    <col min="14861" max="14861" width="9.140625" customWidth="1"/>
    <col min="15105" max="15105" width="57.42578125" customWidth="1"/>
    <col min="15106" max="15106" width="10.7109375" customWidth="1"/>
    <col min="15107" max="15107" width="12.7109375" customWidth="1"/>
    <col min="15108" max="15108" width="4.7109375" customWidth="1"/>
    <col min="15109" max="15109" width="9" customWidth="1"/>
    <col min="15110" max="15110" width="8.7109375" customWidth="1"/>
    <col min="15111" max="15111" width="4.7109375" customWidth="1"/>
    <col min="15112" max="15112" width="13.7109375" customWidth="1"/>
    <col min="15113" max="15113" width="15.7109375" customWidth="1"/>
    <col min="15114" max="15116" width="0" hidden="1" customWidth="1"/>
    <col min="15117" max="15117" width="9.140625" customWidth="1"/>
    <col min="15361" max="15361" width="57.42578125" customWidth="1"/>
    <col min="15362" max="15362" width="10.7109375" customWidth="1"/>
    <col min="15363" max="15363" width="12.7109375" customWidth="1"/>
    <col min="15364" max="15364" width="4.7109375" customWidth="1"/>
    <col min="15365" max="15365" width="9" customWidth="1"/>
    <col min="15366" max="15366" width="8.7109375" customWidth="1"/>
    <col min="15367" max="15367" width="4.7109375" customWidth="1"/>
    <col min="15368" max="15368" width="13.7109375" customWidth="1"/>
    <col min="15369" max="15369" width="15.7109375" customWidth="1"/>
    <col min="15370" max="15372" width="0" hidden="1" customWidth="1"/>
    <col min="15373" max="15373" width="9.140625" customWidth="1"/>
    <col min="15617" max="15617" width="57.42578125" customWidth="1"/>
    <col min="15618" max="15618" width="10.7109375" customWidth="1"/>
    <col min="15619" max="15619" width="12.7109375" customWidth="1"/>
    <col min="15620" max="15620" width="4.7109375" customWidth="1"/>
    <col min="15621" max="15621" width="9" customWidth="1"/>
    <col min="15622" max="15622" width="8.7109375" customWidth="1"/>
    <col min="15623" max="15623" width="4.7109375" customWidth="1"/>
    <col min="15624" max="15624" width="13.7109375" customWidth="1"/>
    <col min="15625" max="15625" width="15.7109375" customWidth="1"/>
    <col min="15626" max="15628" width="0" hidden="1" customWidth="1"/>
    <col min="15629" max="15629" width="9.140625" customWidth="1"/>
    <col min="15873" max="15873" width="57.42578125" customWidth="1"/>
    <col min="15874" max="15874" width="10.7109375" customWidth="1"/>
    <col min="15875" max="15875" width="12.7109375" customWidth="1"/>
    <col min="15876" max="15876" width="4.7109375" customWidth="1"/>
    <col min="15877" max="15877" width="9" customWidth="1"/>
    <col min="15878" max="15878" width="8.7109375" customWidth="1"/>
    <col min="15879" max="15879" width="4.7109375" customWidth="1"/>
    <col min="15880" max="15880" width="13.7109375" customWidth="1"/>
    <col min="15881" max="15881" width="15.7109375" customWidth="1"/>
    <col min="15882" max="15884" width="0" hidden="1" customWidth="1"/>
    <col min="15885" max="15885" width="9.140625" customWidth="1"/>
    <col min="16129" max="16129" width="57.42578125" customWidth="1"/>
    <col min="16130" max="16130" width="10.7109375" customWidth="1"/>
    <col min="16131" max="16131" width="12.7109375" customWidth="1"/>
    <col min="16132" max="16132" width="4.7109375" customWidth="1"/>
    <col min="16133" max="16133" width="9" customWidth="1"/>
    <col min="16134" max="16134" width="8.7109375" customWidth="1"/>
    <col min="16135" max="16135" width="4.7109375" customWidth="1"/>
    <col min="16136" max="16136" width="13.7109375" customWidth="1"/>
    <col min="16137" max="16137" width="15.7109375" customWidth="1"/>
    <col min="16138" max="16140" width="0" hidden="1" customWidth="1"/>
    <col min="16141" max="16141" width="9.140625" customWidth="1"/>
  </cols>
  <sheetData>
    <row r="1" spans="1:12" ht="15" customHeight="1" x14ac:dyDescent="0.25">
      <c r="A1" s="1"/>
      <c r="B1" s="2"/>
      <c r="C1" s="2"/>
      <c r="D1" s="2"/>
      <c r="E1" s="2"/>
      <c r="F1" s="3" t="s">
        <v>0</v>
      </c>
      <c r="G1" s="3"/>
      <c r="H1" s="3"/>
      <c r="I1" s="3"/>
    </row>
    <row r="2" spans="1:12" ht="15.75" thickBot="1" x14ac:dyDescent="0.3">
      <c r="A2" s="5" t="s">
        <v>1</v>
      </c>
      <c r="B2" s="5"/>
      <c r="C2" s="5"/>
      <c r="D2" s="5"/>
      <c r="E2" s="5"/>
      <c r="F2" s="5"/>
      <c r="G2" s="5"/>
      <c r="H2" s="6"/>
      <c r="I2" s="7" t="s">
        <v>2</v>
      </c>
      <c r="K2" s="4" t="s">
        <v>3</v>
      </c>
    </row>
    <row r="3" spans="1:12" ht="23.25" x14ac:dyDescent="0.25">
      <c r="A3" s="8" t="s">
        <v>4</v>
      </c>
      <c r="B3" s="9" t="s">
        <v>5</v>
      </c>
      <c r="C3" s="9"/>
      <c r="D3" s="10"/>
      <c r="E3" s="10"/>
      <c r="F3" s="10"/>
      <c r="G3" s="10"/>
      <c r="H3" s="11" t="s">
        <v>6</v>
      </c>
      <c r="I3" s="12" t="s">
        <v>7</v>
      </c>
      <c r="K3" s="4" t="s">
        <v>8</v>
      </c>
      <c r="L3" s="4" t="s">
        <v>9</v>
      </c>
    </row>
    <row r="4" spans="1:12" x14ac:dyDescent="0.25">
      <c r="A4" s="8"/>
      <c r="B4" s="13"/>
      <c r="C4" s="13"/>
      <c r="D4" s="13"/>
      <c r="E4" s="13"/>
      <c r="F4" s="13"/>
      <c r="G4" s="13"/>
      <c r="H4" s="11" t="s">
        <v>10</v>
      </c>
      <c r="I4" s="14">
        <v>44197</v>
      </c>
      <c r="K4" s="4" t="s">
        <v>11</v>
      </c>
      <c r="L4" s="4" t="s">
        <v>12</v>
      </c>
    </row>
    <row r="5" spans="1:12" ht="15" customHeight="1" x14ac:dyDescent="0.25">
      <c r="A5" s="15" t="s">
        <v>13</v>
      </c>
      <c r="B5" s="16" t="s">
        <v>14</v>
      </c>
      <c r="C5" s="16"/>
      <c r="D5" s="16"/>
      <c r="E5" s="16"/>
      <c r="F5" s="16"/>
      <c r="G5" s="16"/>
      <c r="H5" s="17"/>
      <c r="I5" s="18"/>
      <c r="K5" s="4" t="s">
        <v>15</v>
      </c>
      <c r="L5" s="4" t="s">
        <v>16</v>
      </c>
    </row>
    <row r="6" spans="1:12" x14ac:dyDescent="0.25">
      <c r="A6" s="19" t="s">
        <v>17</v>
      </c>
      <c r="B6" s="16"/>
      <c r="C6" s="16"/>
      <c r="D6" s="16"/>
      <c r="E6" s="16"/>
      <c r="F6" s="16"/>
      <c r="G6" s="16"/>
      <c r="H6" s="17" t="s">
        <v>18</v>
      </c>
      <c r="I6" s="18" t="s">
        <v>19</v>
      </c>
      <c r="K6" s="4" t="s">
        <v>20</v>
      </c>
      <c r="L6" s="4" t="s">
        <v>21</v>
      </c>
    </row>
    <row r="7" spans="1:12" ht="13.5" customHeight="1" x14ac:dyDescent="0.25">
      <c r="A7" s="20" t="s">
        <v>22</v>
      </c>
      <c r="B7" s="21"/>
      <c r="C7" s="21"/>
      <c r="D7" s="21"/>
      <c r="E7" s="21"/>
      <c r="F7" s="21"/>
      <c r="G7" s="21"/>
      <c r="H7" s="17" t="s">
        <v>23</v>
      </c>
      <c r="I7" s="22" t="s">
        <v>24</v>
      </c>
      <c r="K7" s="4" t="s">
        <v>25</v>
      </c>
      <c r="L7" s="4" t="s">
        <v>26</v>
      </c>
    </row>
    <row r="8" spans="1:12" ht="15" customHeight="1" x14ac:dyDescent="0.25">
      <c r="A8" s="23" t="s">
        <v>27</v>
      </c>
      <c r="B8" s="24" t="s">
        <v>28</v>
      </c>
      <c r="C8" s="24"/>
      <c r="D8" s="24"/>
      <c r="E8" s="24"/>
      <c r="F8" s="24"/>
      <c r="G8" s="24"/>
      <c r="H8" s="17" t="s">
        <v>29</v>
      </c>
      <c r="I8" s="22" t="s">
        <v>30</v>
      </c>
      <c r="K8" s="4" t="s">
        <v>31</v>
      </c>
    </row>
    <row r="9" spans="1:12" x14ac:dyDescent="0.25">
      <c r="A9" s="23" t="s">
        <v>32</v>
      </c>
      <c r="B9" s="25"/>
      <c r="C9" s="25"/>
      <c r="D9" s="25"/>
      <c r="E9" s="25"/>
      <c r="F9" s="25"/>
      <c r="G9" s="25"/>
      <c r="H9" s="17"/>
      <c r="I9" s="22"/>
      <c r="K9" s="4" t="s">
        <v>33</v>
      </c>
      <c r="L9" s="4" t="s">
        <v>34</v>
      </c>
    </row>
    <row r="10" spans="1:12" ht="15.75" thickBot="1" x14ac:dyDescent="0.3">
      <c r="A10" s="26" t="s">
        <v>35</v>
      </c>
      <c r="B10" s="27"/>
      <c r="C10" s="27"/>
      <c r="D10" s="27"/>
      <c r="E10" s="27"/>
      <c r="F10" s="27"/>
      <c r="G10" s="27"/>
      <c r="H10" s="17" t="s">
        <v>36</v>
      </c>
      <c r="I10" s="28">
        <v>383</v>
      </c>
      <c r="K10" s="4" t="s">
        <v>37</v>
      </c>
    </row>
    <row r="11" spans="1:12" x14ac:dyDescent="0.25">
      <c r="A11" s="29"/>
      <c r="B11" s="30"/>
      <c r="C11" s="31"/>
      <c r="D11" s="32"/>
      <c r="E11" s="32"/>
      <c r="F11" s="32"/>
      <c r="G11" s="32"/>
      <c r="H11" s="33"/>
      <c r="I11" s="34"/>
      <c r="K11" s="4" t="s">
        <v>38</v>
      </c>
      <c r="L11" s="4" t="s">
        <v>39</v>
      </c>
    </row>
    <row r="12" spans="1:12" ht="30" customHeight="1" x14ac:dyDescent="0.25">
      <c r="A12" s="35" t="s">
        <v>40</v>
      </c>
      <c r="B12" s="36"/>
      <c r="C12" s="36"/>
      <c r="D12" s="36"/>
      <c r="E12" s="36"/>
      <c r="F12" s="36"/>
      <c r="G12" s="36"/>
      <c r="H12" s="36"/>
      <c r="I12" s="36"/>
      <c r="K12" s="4" t="s">
        <v>41</v>
      </c>
    </row>
    <row r="13" spans="1:12" ht="27" customHeight="1" x14ac:dyDescent="0.25">
      <c r="A13" s="37" t="s">
        <v>42</v>
      </c>
      <c r="B13" s="38" t="s">
        <v>43</v>
      </c>
      <c r="C13" s="38" t="s">
        <v>44</v>
      </c>
      <c r="D13" s="39" t="s">
        <v>45</v>
      </c>
      <c r="E13" s="39"/>
      <c r="F13" s="39"/>
      <c r="G13" s="39"/>
      <c r="H13" s="39" t="s">
        <v>46</v>
      </c>
      <c r="I13" s="40"/>
      <c r="K13" s="4" t="s">
        <v>47</v>
      </c>
    </row>
    <row r="14" spans="1:12" ht="12.75" customHeight="1" thickBot="1" x14ac:dyDescent="0.3">
      <c r="A14" s="41">
        <v>1</v>
      </c>
      <c r="B14" s="42">
        <v>2</v>
      </c>
      <c r="C14" s="42">
        <v>3</v>
      </c>
      <c r="D14" s="43">
        <v>4</v>
      </c>
      <c r="E14" s="43"/>
      <c r="F14" s="43"/>
      <c r="G14" s="43"/>
      <c r="H14" s="44">
        <v>5</v>
      </c>
      <c r="I14" s="45"/>
      <c r="K14" s="4" t="s">
        <v>48</v>
      </c>
    </row>
    <row r="15" spans="1:12" x14ac:dyDescent="0.25">
      <c r="A15" s="46" t="s">
        <v>49</v>
      </c>
      <c r="B15" s="47" t="s">
        <v>50</v>
      </c>
      <c r="C15" s="48"/>
      <c r="D15" s="49">
        <f>D16+D71+D101</f>
        <v>18760314063.669998</v>
      </c>
      <c r="E15" s="50"/>
      <c r="F15" s="50"/>
      <c r="G15" s="51"/>
      <c r="H15" s="49">
        <f>H16+H71+H101</f>
        <v>18722304445.700001</v>
      </c>
      <c r="I15" s="52"/>
      <c r="K15" s="4" t="s">
        <v>51</v>
      </c>
    </row>
    <row r="16" spans="1:12" x14ac:dyDescent="0.25">
      <c r="A16" s="53" t="s">
        <v>52</v>
      </c>
      <c r="B16" s="54" t="s">
        <v>53</v>
      </c>
      <c r="C16" s="55" t="s">
        <v>54</v>
      </c>
      <c r="D16" s="56">
        <f>D17+D22+D35+D41+D47+D59+D67</f>
        <v>18760314063.669998</v>
      </c>
      <c r="E16" s="57"/>
      <c r="F16" s="57"/>
      <c r="G16" s="58"/>
      <c r="H16" s="56">
        <f>H17+H22+H35+H41+H47+H59+H67</f>
        <v>18722304445.700001</v>
      </c>
      <c r="I16" s="59"/>
      <c r="K16" s="4" t="s">
        <v>55</v>
      </c>
    </row>
    <row r="17" spans="1:12" ht="34.5" x14ac:dyDescent="0.25">
      <c r="A17" s="60" t="s">
        <v>56</v>
      </c>
      <c r="B17" s="54" t="s">
        <v>57</v>
      </c>
      <c r="C17" s="55" t="s">
        <v>58</v>
      </c>
      <c r="D17" s="61">
        <f>D18+D19+D20+D21</f>
        <v>10609568077.190001</v>
      </c>
      <c r="E17" s="62"/>
      <c r="F17" s="62"/>
      <c r="G17" s="63"/>
      <c r="H17" s="61">
        <f>H18+H19+H20+H21</f>
        <v>8124412879.9200001</v>
      </c>
      <c r="I17" s="64"/>
      <c r="K17" s="4" t="s">
        <v>59</v>
      </c>
      <c r="L17" s="4" t="s">
        <v>60</v>
      </c>
    </row>
    <row r="18" spans="1:12" ht="23.25" x14ac:dyDescent="0.25">
      <c r="A18" s="65" t="s">
        <v>61</v>
      </c>
      <c r="B18" s="54" t="s">
        <v>62</v>
      </c>
      <c r="C18" s="55" t="s">
        <v>63</v>
      </c>
      <c r="D18" s="66">
        <v>10567614112.34</v>
      </c>
      <c r="E18" s="67"/>
      <c r="F18" s="67"/>
      <c r="G18" s="68"/>
      <c r="H18" s="66">
        <v>8081014825.6300001</v>
      </c>
      <c r="I18" s="69"/>
      <c r="K18" s="4" t="s">
        <v>64</v>
      </c>
    </row>
    <row r="19" spans="1:12" x14ac:dyDescent="0.25">
      <c r="A19" s="65" t="s">
        <v>65</v>
      </c>
      <c r="B19" s="54" t="s">
        <v>66</v>
      </c>
      <c r="C19" s="55" t="s">
        <v>67</v>
      </c>
      <c r="D19" s="66">
        <v>41953964.850000001</v>
      </c>
      <c r="E19" s="67"/>
      <c r="F19" s="67"/>
      <c r="G19" s="68"/>
      <c r="H19" s="66">
        <v>43398054.289999999</v>
      </c>
      <c r="I19" s="69"/>
      <c r="K19" s="4" t="s">
        <v>68</v>
      </c>
    </row>
    <row r="20" spans="1:12" x14ac:dyDescent="0.25">
      <c r="A20" s="65" t="s">
        <v>69</v>
      </c>
      <c r="B20" s="54" t="s">
        <v>70</v>
      </c>
      <c r="C20" s="55" t="s">
        <v>71</v>
      </c>
      <c r="D20" s="66"/>
      <c r="E20" s="67"/>
      <c r="F20" s="67"/>
      <c r="G20" s="68"/>
      <c r="H20" s="66">
        <v>0</v>
      </c>
      <c r="I20" s="69"/>
    </row>
    <row r="21" spans="1:12" x14ac:dyDescent="0.25">
      <c r="A21" s="65" t="s">
        <v>72</v>
      </c>
      <c r="B21" s="54" t="s">
        <v>73</v>
      </c>
      <c r="C21" s="55" t="s">
        <v>74</v>
      </c>
      <c r="D21" s="66"/>
      <c r="E21" s="67"/>
      <c r="F21" s="67"/>
      <c r="G21" s="68"/>
      <c r="H21" s="66">
        <v>0</v>
      </c>
      <c r="I21" s="69"/>
    </row>
    <row r="22" spans="1:12" x14ac:dyDescent="0.25">
      <c r="A22" s="70" t="s">
        <v>75</v>
      </c>
      <c r="B22" s="54" t="s">
        <v>76</v>
      </c>
      <c r="C22" s="55" t="s">
        <v>77</v>
      </c>
      <c r="D22" s="61">
        <f>D23+D24+D25+D26+D27+D28+D29+D30+D34</f>
        <v>28291105.559999999</v>
      </c>
      <c r="E22" s="62"/>
      <c r="F22" s="62"/>
      <c r="G22" s="63"/>
      <c r="H22" s="61">
        <f>H23+H24+H25+H26+H27+H28+H29+H30+H34</f>
        <v>-444251060.16000003</v>
      </c>
      <c r="I22" s="64"/>
      <c r="K22" s="4" t="s">
        <v>78</v>
      </c>
    </row>
    <row r="23" spans="1:12" ht="23.25" x14ac:dyDescent="0.25">
      <c r="A23" s="65" t="s">
        <v>79</v>
      </c>
      <c r="B23" s="54" t="s">
        <v>80</v>
      </c>
      <c r="C23" s="55" t="s">
        <v>81</v>
      </c>
      <c r="D23" s="66"/>
      <c r="E23" s="67"/>
      <c r="F23" s="67"/>
      <c r="G23" s="68"/>
      <c r="H23" s="66">
        <v>0</v>
      </c>
      <c r="I23" s="69"/>
      <c r="K23" s="4" t="s">
        <v>82</v>
      </c>
    </row>
    <row r="24" spans="1:12" x14ac:dyDescent="0.25">
      <c r="A24" s="65" t="s">
        <v>83</v>
      </c>
      <c r="B24" s="54" t="s">
        <v>84</v>
      </c>
      <c r="C24" s="55" t="s">
        <v>85</v>
      </c>
      <c r="D24" s="66"/>
      <c r="E24" s="67"/>
      <c r="F24" s="67"/>
      <c r="G24" s="68"/>
      <c r="H24" s="66">
        <v>0</v>
      </c>
      <c r="I24" s="69"/>
      <c r="K24" s="4" t="s">
        <v>86</v>
      </c>
    </row>
    <row r="25" spans="1:12" x14ac:dyDescent="0.25">
      <c r="A25" s="65" t="s">
        <v>87</v>
      </c>
      <c r="B25" s="54" t="s">
        <v>88</v>
      </c>
      <c r="C25" s="55" t="s">
        <v>89</v>
      </c>
      <c r="D25" s="66">
        <v>28291105.559999999</v>
      </c>
      <c r="E25" s="67"/>
      <c r="F25" s="67"/>
      <c r="G25" s="68"/>
      <c r="H25" s="66">
        <v>-444251060.16000003</v>
      </c>
      <c r="I25" s="69"/>
      <c r="K25" s="4" t="s">
        <v>90</v>
      </c>
    </row>
    <row r="26" spans="1:12" x14ac:dyDescent="0.25">
      <c r="A26" s="65" t="s">
        <v>91</v>
      </c>
      <c r="B26" s="54" t="s">
        <v>92</v>
      </c>
      <c r="C26" s="55" t="s">
        <v>93</v>
      </c>
      <c r="D26" s="66"/>
      <c r="E26" s="67"/>
      <c r="F26" s="67"/>
      <c r="G26" s="68"/>
      <c r="H26" s="66">
        <v>0</v>
      </c>
      <c r="I26" s="69"/>
      <c r="K26" s="4" t="s">
        <v>94</v>
      </c>
    </row>
    <row r="27" spans="1:12" x14ac:dyDescent="0.25">
      <c r="A27" s="65" t="s">
        <v>95</v>
      </c>
      <c r="B27" s="54" t="s">
        <v>96</v>
      </c>
      <c r="C27" s="55" t="s">
        <v>97</v>
      </c>
      <c r="D27" s="66"/>
      <c r="E27" s="67"/>
      <c r="F27" s="67"/>
      <c r="G27" s="68"/>
      <c r="H27" s="66">
        <v>0</v>
      </c>
      <c r="I27" s="69"/>
    </row>
    <row r="28" spans="1:12" x14ac:dyDescent="0.25">
      <c r="A28" s="65" t="s">
        <v>98</v>
      </c>
      <c r="B28" s="54" t="s">
        <v>99</v>
      </c>
      <c r="C28" s="55" t="s">
        <v>100</v>
      </c>
      <c r="D28" s="66"/>
      <c r="E28" s="67"/>
      <c r="F28" s="67"/>
      <c r="G28" s="68"/>
      <c r="H28" s="66">
        <v>0</v>
      </c>
      <c r="I28" s="69"/>
    </row>
    <row r="29" spans="1:12" x14ac:dyDescent="0.25">
      <c r="A29" s="65" t="s">
        <v>101</v>
      </c>
      <c r="B29" s="54" t="s">
        <v>102</v>
      </c>
      <c r="C29" s="55" t="s">
        <v>103</v>
      </c>
      <c r="D29" s="66"/>
      <c r="E29" s="67"/>
      <c r="F29" s="67"/>
      <c r="G29" s="68"/>
      <c r="H29" s="66">
        <v>0</v>
      </c>
      <c r="I29" s="69"/>
    </row>
    <row r="30" spans="1:12" ht="24" thickBot="1" x14ac:dyDescent="0.3">
      <c r="A30" s="65" t="s">
        <v>104</v>
      </c>
      <c r="B30" s="71" t="s">
        <v>105</v>
      </c>
      <c r="C30" s="72" t="s">
        <v>106</v>
      </c>
      <c r="D30" s="73"/>
      <c r="E30" s="74"/>
      <c r="F30" s="74"/>
      <c r="G30" s="75"/>
      <c r="H30" s="76">
        <v>0</v>
      </c>
      <c r="I30" s="77"/>
    </row>
    <row r="31" spans="1:12" x14ac:dyDescent="0.25">
      <c r="A31" s="78"/>
      <c r="B31" s="79"/>
      <c r="C31" s="79"/>
      <c r="D31" s="80"/>
      <c r="E31" s="80"/>
      <c r="F31" s="80"/>
      <c r="G31" s="80"/>
      <c r="H31" s="80"/>
      <c r="I31" s="81" t="s">
        <v>107</v>
      </c>
    </row>
    <row r="32" spans="1:12" ht="27" customHeight="1" x14ac:dyDescent="0.25">
      <c r="A32" s="37" t="s">
        <v>42</v>
      </c>
      <c r="B32" s="38" t="s">
        <v>43</v>
      </c>
      <c r="C32" s="38" t="s">
        <v>44</v>
      </c>
      <c r="D32" s="39" t="s">
        <v>45</v>
      </c>
      <c r="E32" s="39"/>
      <c r="F32" s="39"/>
      <c r="G32" s="39"/>
      <c r="H32" s="39" t="s">
        <v>46</v>
      </c>
      <c r="I32" s="40"/>
    </row>
    <row r="33" spans="1:12" ht="15.75" thickBot="1" x14ac:dyDescent="0.3">
      <c r="A33" s="41">
        <v>1</v>
      </c>
      <c r="B33" s="42">
        <v>2</v>
      </c>
      <c r="C33" s="42">
        <v>3</v>
      </c>
      <c r="D33" s="43">
        <v>4</v>
      </c>
      <c r="E33" s="43"/>
      <c r="F33" s="43"/>
      <c r="G33" s="43"/>
      <c r="H33" s="44">
        <v>5</v>
      </c>
      <c r="I33" s="45"/>
    </row>
    <row r="34" spans="1:12" x14ac:dyDescent="0.25">
      <c r="A34" s="82" t="s">
        <v>108</v>
      </c>
      <c r="B34" s="83" t="s">
        <v>109</v>
      </c>
      <c r="C34" s="84" t="s">
        <v>110</v>
      </c>
      <c r="D34" s="85"/>
      <c r="E34" s="85"/>
      <c r="F34" s="85"/>
      <c r="G34" s="85"/>
      <c r="H34" s="85">
        <v>0</v>
      </c>
      <c r="I34" s="86"/>
    </row>
    <row r="35" spans="1:12" x14ac:dyDescent="0.25">
      <c r="A35" s="70" t="s">
        <v>111</v>
      </c>
      <c r="B35" s="54" t="s">
        <v>112</v>
      </c>
      <c r="C35" s="55" t="s">
        <v>113</v>
      </c>
      <c r="D35" s="87">
        <f>D36+D37+D38+D39+D40</f>
        <v>0</v>
      </c>
      <c r="E35" s="87"/>
      <c r="F35" s="87"/>
      <c r="G35" s="87"/>
      <c r="H35" s="87">
        <f>H36+H37+H38+H39+H40</f>
        <v>0</v>
      </c>
      <c r="I35" s="88"/>
    </row>
    <row r="36" spans="1:12" ht="34.5" x14ac:dyDescent="0.25">
      <c r="A36" s="65" t="s">
        <v>114</v>
      </c>
      <c r="B36" s="54" t="s">
        <v>115</v>
      </c>
      <c r="C36" s="55" t="s">
        <v>116</v>
      </c>
      <c r="D36" s="89"/>
      <c r="E36" s="89"/>
      <c r="F36" s="89"/>
      <c r="G36" s="89"/>
      <c r="H36" s="89">
        <v>0</v>
      </c>
      <c r="I36" s="90"/>
    </row>
    <row r="37" spans="1:12" ht="23.25" x14ac:dyDescent="0.25">
      <c r="A37" s="65" t="s">
        <v>117</v>
      </c>
      <c r="B37" s="54" t="s">
        <v>118</v>
      </c>
      <c r="C37" s="55" t="s">
        <v>119</v>
      </c>
      <c r="D37" s="89"/>
      <c r="E37" s="89"/>
      <c r="F37" s="89"/>
      <c r="G37" s="89"/>
      <c r="H37" s="89">
        <v>0</v>
      </c>
      <c r="I37" s="90"/>
    </row>
    <row r="38" spans="1:12" ht="23.25" x14ac:dyDescent="0.25">
      <c r="A38" s="65" t="s">
        <v>120</v>
      </c>
      <c r="B38" s="54" t="s">
        <v>121</v>
      </c>
      <c r="C38" s="55" t="s">
        <v>122</v>
      </c>
      <c r="D38" s="89"/>
      <c r="E38" s="89"/>
      <c r="F38" s="89"/>
      <c r="G38" s="89"/>
      <c r="H38" s="89">
        <v>0</v>
      </c>
      <c r="I38" s="90"/>
    </row>
    <row r="39" spans="1:12" x14ac:dyDescent="0.25">
      <c r="A39" s="65" t="s">
        <v>123</v>
      </c>
      <c r="B39" s="54" t="s">
        <v>124</v>
      </c>
      <c r="C39" s="55" t="s">
        <v>125</v>
      </c>
      <c r="D39" s="89"/>
      <c r="E39" s="89"/>
      <c r="F39" s="89"/>
      <c r="G39" s="89"/>
      <c r="H39" s="89">
        <v>0</v>
      </c>
      <c r="I39" s="90"/>
    </row>
    <row r="40" spans="1:12" x14ac:dyDescent="0.25">
      <c r="A40" s="65" t="s">
        <v>126</v>
      </c>
      <c r="B40" s="54" t="s">
        <v>127</v>
      </c>
      <c r="C40" s="55" t="s">
        <v>128</v>
      </c>
      <c r="D40" s="89"/>
      <c r="E40" s="89"/>
      <c r="F40" s="89"/>
      <c r="G40" s="89"/>
      <c r="H40" s="89">
        <v>0</v>
      </c>
      <c r="I40" s="90"/>
    </row>
    <row r="41" spans="1:12" x14ac:dyDescent="0.25">
      <c r="A41" s="70" t="s">
        <v>129</v>
      </c>
      <c r="B41" s="54" t="s">
        <v>130</v>
      </c>
      <c r="C41" s="55" t="s">
        <v>131</v>
      </c>
      <c r="D41" s="87">
        <f>D42+D43+D44+D45+D46</f>
        <v>3696802.51</v>
      </c>
      <c r="E41" s="87"/>
      <c r="F41" s="87"/>
      <c r="G41" s="87"/>
      <c r="H41" s="87">
        <f>H42+H43+H44+H45+H46</f>
        <v>27668999.359999999</v>
      </c>
      <c r="I41" s="88"/>
      <c r="K41" s="91" t="s">
        <v>132</v>
      </c>
      <c r="L41" s="91"/>
    </row>
    <row r="42" spans="1:12" ht="34.5" x14ac:dyDescent="0.25">
      <c r="A42" s="65" t="s">
        <v>133</v>
      </c>
      <c r="B42" s="54" t="s">
        <v>134</v>
      </c>
      <c r="C42" s="55" t="s">
        <v>135</v>
      </c>
      <c r="D42" s="89"/>
      <c r="E42" s="89"/>
      <c r="F42" s="89"/>
      <c r="G42" s="89"/>
      <c r="H42" s="89">
        <v>67.52</v>
      </c>
      <c r="I42" s="90"/>
      <c r="K42" s="91" t="s">
        <v>136</v>
      </c>
      <c r="L42" s="91"/>
    </row>
    <row r="43" spans="1:12" x14ac:dyDescent="0.25">
      <c r="A43" s="65" t="s">
        <v>137</v>
      </c>
      <c r="B43" s="54" t="s">
        <v>138</v>
      </c>
      <c r="C43" s="55" t="s">
        <v>139</v>
      </c>
      <c r="D43" s="89"/>
      <c r="E43" s="89"/>
      <c r="F43" s="89"/>
      <c r="G43" s="89"/>
      <c r="H43" s="89">
        <v>0</v>
      </c>
      <c r="I43" s="90"/>
      <c r="K43" s="4" t="s">
        <v>140</v>
      </c>
    </row>
    <row r="44" spans="1:12" x14ac:dyDescent="0.25">
      <c r="A44" s="65" t="s">
        <v>141</v>
      </c>
      <c r="B44" s="54" t="s">
        <v>142</v>
      </c>
      <c r="C44" s="55" t="s">
        <v>143</v>
      </c>
      <c r="D44" s="89"/>
      <c r="E44" s="89"/>
      <c r="F44" s="89"/>
      <c r="G44" s="89"/>
      <c r="H44" s="89">
        <v>0</v>
      </c>
      <c r="I44" s="90"/>
      <c r="K44" s="4" t="s">
        <v>144</v>
      </c>
    </row>
    <row r="45" spans="1:12" ht="23.25" x14ac:dyDescent="0.25">
      <c r="A45" s="65" t="s">
        <v>145</v>
      </c>
      <c r="B45" s="54" t="s">
        <v>146</v>
      </c>
      <c r="C45" s="55" t="s">
        <v>147</v>
      </c>
      <c r="D45" s="89"/>
      <c r="E45" s="89"/>
      <c r="F45" s="89"/>
      <c r="G45" s="89"/>
      <c r="H45" s="89">
        <v>0</v>
      </c>
      <c r="I45" s="90"/>
      <c r="K45" s="4" t="s">
        <v>148</v>
      </c>
    </row>
    <row r="46" spans="1:12" x14ac:dyDescent="0.25">
      <c r="A46" s="65" t="s">
        <v>149</v>
      </c>
      <c r="B46" s="54" t="s">
        <v>150</v>
      </c>
      <c r="C46" s="55" t="s">
        <v>151</v>
      </c>
      <c r="D46" s="89">
        <v>3696802.51</v>
      </c>
      <c r="E46" s="89"/>
      <c r="F46" s="89"/>
      <c r="G46" s="89"/>
      <c r="H46" s="89">
        <v>27668931.84</v>
      </c>
      <c r="I46" s="90"/>
      <c r="K46" s="4" t="s">
        <v>152</v>
      </c>
    </row>
    <row r="47" spans="1:12" x14ac:dyDescent="0.25">
      <c r="A47" s="70" t="s">
        <v>153</v>
      </c>
      <c r="B47" s="54" t="s">
        <v>154</v>
      </c>
      <c r="C47" s="55" t="s">
        <v>155</v>
      </c>
      <c r="D47" s="87">
        <f>D48+D49+D50+D51+D52+D53+D57+D58</f>
        <v>8118758078.4099998</v>
      </c>
      <c r="E47" s="87"/>
      <c r="F47" s="87"/>
      <c r="G47" s="87"/>
      <c r="H47" s="87">
        <f>H48+H49+H50+H51+H52+H53+H57+H58</f>
        <v>11014492940.6</v>
      </c>
      <c r="I47" s="88"/>
      <c r="K47" s="4" t="s">
        <v>156</v>
      </c>
    </row>
    <row r="48" spans="1:12" ht="34.5" x14ac:dyDescent="0.25">
      <c r="A48" s="65" t="s">
        <v>157</v>
      </c>
      <c r="B48" s="54" t="s">
        <v>158</v>
      </c>
      <c r="C48" s="55" t="s">
        <v>159</v>
      </c>
      <c r="D48" s="89">
        <v>8118758078.4099998</v>
      </c>
      <c r="E48" s="89"/>
      <c r="F48" s="89"/>
      <c r="G48" s="89"/>
      <c r="H48" s="89">
        <v>11014492940.6</v>
      </c>
      <c r="I48" s="90"/>
    </row>
    <row r="49" spans="1:9" ht="34.5" x14ac:dyDescent="0.25">
      <c r="A49" s="65" t="s">
        <v>160</v>
      </c>
      <c r="B49" s="54" t="s">
        <v>161</v>
      </c>
      <c r="C49" s="55" t="s">
        <v>162</v>
      </c>
      <c r="D49" s="89"/>
      <c r="E49" s="89"/>
      <c r="F49" s="89"/>
      <c r="G49" s="89"/>
      <c r="H49" s="89">
        <v>0</v>
      </c>
      <c r="I49" s="90"/>
    </row>
    <row r="50" spans="1:9" ht="23.25" x14ac:dyDescent="0.25">
      <c r="A50" s="65" t="s">
        <v>163</v>
      </c>
      <c r="B50" s="54" t="s">
        <v>164</v>
      </c>
      <c r="C50" s="55" t="s">
        <v>165</v>
      </c>
      <c r="D50" s="89"/>
      <c r="E50" s="89"/>
      <c r="F50" s="89"/>
      <c r="G50" s="89"/>
      <c r="H50" s="89">
        <v>0</v>
      </c>
      <c r="I50" s="90"/>
    </row>
    <row r="51" spans="1:9" ht="34.5" x14ac:dyDescent="0.25">
      <c r="A51" s="65" t="s">
        <v>166</v>
      </c>
      <c r="B51" s="54" t="s">
        <v>167</v>
      </c>
      <c r="C51" s="55" t="s">
        <v>168</v>
      </c>
      <c r="D51" s="89"/>
      <c r="E51" s="89"/>
      <c r="F51" s="89"/>
      <c r="G51" s="89"/>
      <c r="H51" s="89">
        <v>0</v>
      </c>
      <c r="I51" s="90"/>
    </row>
    <row r="52" spans="1:9" ht="23.25" x14ac:dyDescent="0.25">
      <c r="A52" s="65" t="s">
        <v>169</v>
      </c>
      <c r="B52" s="54" t="s">
        <v>170</v>
      </c>
      <c r="C52" s="55" t="s">
        <v>171</v>
      </c>
      <c r="D52" s="89"/>
      <c r="E52" s="89"/>
      <c r="F52" s="89"/>
      <c r="G52" s="89"/>
      <c r="H52" s="89">
        <v>0</v>
      </c>
      <c r="I52" s="90"/>
    </row>
    <row r="53" spans="1:9" ht="24" thickBot="1" x14ac:dyDescent="0.3">
      <c r="A53" s="65" t="s">
        <v>172</v>
      </c>
      <c r="B53" s="71" t="s">
        <v>173</v>
      </c>
      <c r="C53" s="72" t="s">
        <v>174</v>
      </c>
      <c r="D53" s="92"/>
      <c r="E53" s="92"/>
      <c r="F53" s="92"/>
      <c r="G53" s="92"/>
      <c r="H53" s="92">
        <v>0</v>
      </c>
      <c r="I53" s="93"/>
    </row>
    <row r="54" spans="1:9" x14ac:dyDescent="0.25">
      <c r="A54" s="78"/>
      <c r="B54" s="79"/>
      <c r="C54" s="79"/>
      <c r="D54" s="80"/>
      <c r="E54" s="80"/>
      <c r="F54" s="80"/>
      <c r="G54" s="80"/>
      <c r="H54" s="80"/>
      <c r="I54" s="81" t="s">
        <v>175</v>
      </c>
    </row>
    <row r="55" spans="1:9" ht="27" customHeight="1" x14ac:dyDescent="0.25">
      <c r="A55" s="37" t="s">
        <v>42</v>
      </c>
      <c r="B55" s="38" t="s">
        <v>43</v>
      </c>
      <c r="C55" s="38" t="s">
        <v>44</v>
      </c>
      <c r="D55" s="39" t="s">
        <v>45</v>
      </c>
      <c r="E55" s="39"/>
      <c r="F55" s="39"/>
      <c r="G55" s="39"/>
      <c r="H55" s="39" t="s">
        <v>46</v>
      </c>
      <c r="I55" s="40"/>
    </row>
    <row r="56" spans="1:9" ht="15.75" thickBot="1" x14ac:dyDescent="0.3">
      <c r="A56" s="41">
        <v>1</v>
      </c>
      <c r="B56" s="94">
        <v>2</v>
      </c>
      <c r="C56" s="94">
        <v>3</v>
      </c>
      <c r="D56" s="95">
        <v>4</v>
      </c>
      <c r="E56" s="95"/>
      <c r="F56" s="95"/>
      <c r="G56" s="95"/>
      <c r="H56" s="96">
        <v>5</v>
      </c>
      <c r="I56" s="97"/>
    </row>
    <row r="57" spans="1:9" ht="34.5" x14ac:dyDescent="0.25">
      <c r="A57" s="82" t="s">
        <v>176</v>
      </c>
      <c r="B57" s="83" t="s">
        <v>177</v>
      </c>
      <c r="C57" s="84" t="s">
        <v>178</v>
      </c>
      <c r="D57" s="85"/>
      <c r="E57" s="85"/>
      <c r="F57" s="85"/>
      <c r="G57" s="85"/>
      <c r="H57" s="85">
        <v>0</v>
      </c>
      <c r="I57" s="86"/>
    </row>
    <row r="58" spans="1:9" ht="34.5" x14ac:dyDescent="0.25">
      <c r="A58" s="65" t="s">
        <v>179</v>
      </c>
      <c r="B58" s="54" t="s">
        <v>180</v>
      </c>
      <c r="C58" s="55" t="s">
        <v>181</v>
      </c>
      <c r="D58" s="89"/>
      <c r="E58" s="89"/>
      <c r="F58" s="89"/>
      <c r="G58" s="89"/>
      <c r="H58" s="89">
        <v>0</v>
      </c>
      <c r="I58" s="90"/>
    </row>
    <row r="59" spans="1:9" x14ac:dyDescent="0.25">
      <c r="A59" s="70" t="s">
        <v>182</v>
      </c>
      <c r="B59" s="54" t="s">
        <v>183</v>
      </c>
      <c r="C59" s="55" t="s">
        <v>184</v>
      </c>
      <c r="D59" s="87">
        <f>D60+D61+D62+D63+D64+D65+D66</f>
        <v>0</v>
      </c>
      <c r="E59" s="87"/>
      <c r="F59" s="87"/>
      <c r="G59" s="87"/>
      <c r="H59" s="87">
        <f>H60+H61+H62+H63+H64+H65+H66</f>
        <v>0</v>
      </c>
      <c r="I59" s="88"/>
    </row>
    <row r="60" spans="1:9" ht="34.5" x14ac:dyDescent="0.25">
      <c r="A60" s="65" t="s">
        <v>185</v>
      </c>
      <c r="B60" s="54" t="s">
        <v>186</v>
      </c>
      <c r="C60" s="55" t="s">
        <v>187</v>
      </c>
      <c r="D60" s="89"/>
      <c r="E60" s="89"/>
      <c r="F60" s="89"/>
      <c r="G60" s="89"/>
      <c r="H60" s="89">
        <v>0</v>
      </c>
      <c r="I60" s="90"/>
    </row>
    <row r="61" spans="1:9" ht="34.5" x14ac:dyDescent="0.25">
      <c r="A61" s="65" t="s">
        <v>188</v>
      </c>
      <c r="B61" s="54" t="s">
        <v>189</v>
      </c>
      <c r="C61" s="55" t="s">
        <v>190</v>
      </c>
      <c r="D61" s="89"/>
      <c r="E61" s="89"/>
      <c r="F61" s="89"/>
      <c r="G61" s="89"/>
      <c r="H61" s="89">
        <v>0</v>
      </c>
      <c r="I61" s="90"/>
    </row>
    <row r="62" spans="1:9" ht="23.25" x14ac:dyDescent="0.25">
      <c r="A62" s="65" t="s">
        <v>191</v>
      </c>
      <c r="B62" s="54" t="s">
        <v>192</v>
      </c>
      <c r="C62" s="55" t="s">
        <v>193</v>
      </c>
      <c r="D62" s="89"/>
      <c r="E62" s="89"/>
      <c r="F62" s="89"/>
      <c r="G62" s="89"/>
      <c r="H62" s="89">
        <v>0</v>
      </c>
      <c r="I62" s="90"/>
    </row>
    <row r="63" spans="1:9" ht="34.5" x14ac:dyDescent="0.25">
      <c r="A63" s="65" t="s">
        <v>194</v>
      </c>
      <c r="B63" s="54" t="s">
        <v>195</v>
      </c>
      <c r="C63" s="55" t="s">
        <v>196</v>
      </c>
      <c r="D63" s="89"/>
      <c r="E63" s="89"/>
      <c r="F63" s="89"/>
      <c r="G63" s="89"/>
      <c r="H63" s="89">
        <v>0</v>
      </c>
      <c r="I63" s="90"/>
    </row>
    <row r="64" spans="1:9" ht="23.25" x14ac:dyDescent="0.25">
      <c r="A64" s="65" t="s">
        <v>197</v>
      </c>
      <c r="B64" s="54" t="s">
        <v>198</v>
      </c>
      <c r="C64" s="55" t="s">
        <v>199</v>
      </c>
      <c r="D64" s="89"/>
      <c r="E64" s="89"/>
      <c r="F64" s="89"/>
      <c r="G64" s="89"/>
      <c r="H64" s="89">
        <v>0</v>
      </c>
      <c r="I64" s="90"/>
    </row>
    <row r="65" spans="1:9" ht="23.25" x14ac:dyDescent="0.25">
      <c r="A65" s="65" t="s">
        <v>200</v>
      </c>
      <c r="B65" s="54" t="s">
        <v>201</v>
      </c>
      <c r="C65" s="55" t="s">
        <v>202</v>
      </c>
      <c r="D65" s="89"/>
      <c r="E65" s="89"/>
      <c r="F65" s="89"/>
      <c r="G65" s="89"/>
      <c r="H65" s="89">
        <v>0</v>
      </c>
      <c r="I65" s="90"/>
    </row>
    <row r="66" spans="1:9" ht="36" customHeight="1" x14ac:dyDescent="0.25">
      <c r="A66" s="65" t="s">
        <v>203</v>
      </c>
      <c r="B66" s="54" t="s">
        <v>204</v>
      </c>
      <c r="C66" s="55" t="s">
        <v>205</v>
      </c>
      <c r="D66" s="89"/>
      <c r="E66" s="89"/>
      <c r="F66" s="89"/>
      <c r="G66" s="89"/>
      <c r="H66" s="89">
        <v>0</v>
      </c>
      <c r="I66" s="90"/>
    </row>
    <row r="67" spans="1:9" x14ac:dyDescent="0.25">
      <c r="A67" s="70" t="s">
        <v>206</v>
      </c>
      <c r="B67" s="54" t="s">
        <v>207</v>
      </c>
      <c r="C67" s="55"/>
      <c r="D67" s="87">
        <f>D68+D69+D70</f>
        <v>0</v>
      </c>
      <c r="E67" s="87"/>
      <c r="F67" s="87"/>
      <c r="G67" s="87"/>
      <c r="H67" s="87">
        <f>H68+H69+H70</f>
        <v>-19314.02</v>
      </c>
      <c r="I67" s="88"/>
    </row>
    <row r="68" spans="1:9" ht="23.25" x14ac:dyDescent="0.25">
      <c r="A68" s="65" t="s">
        <v>208</v>
      </c>
      <c r="B68" s="54" t="s">
        <v>209</v>
      </c>
      <c r="C68" s="55" t="s">
        <v>210</v>
      </c>
      <c r="D68" s="89"/>
      <c r="E68" s="89"/>
      <c r="F68" s="89"/>
      <c r="G68" s="89"/>
      <c r="H68" s="89">
        <v>-19314.02</v>
      </c>
      <c r="I68" s="90"/>
    </row>
    <row r="69" spans="1:9" x14ac:dyDescent="0.25">
      <c r="A69" s="65" t="s">
        <v>211</v>
      </c>
      <c r="B69" s="54" t="s">
        <v>212</v>
      </c>
      <c r="C69" s="55" t="s">
        <v>213</v>
      </c>
      <c r="D69" s="89"/>
      <c r="E69" s="89"/>
      <c r="F69" s="89"/>
      <c r="G69" s="89"/>
      <c r="H69" s="89">
        <v>0</v>
      </c>
      <c r="I69" s="90"/>
    </row>
    <row r="70" spans="1:9" x14ac:dyDescent="0.25">
      <c r="A70" s="65" t="s">
        <v>214</v>
      </c>
      <c r="B70" s="54" t="s">
        <v>215</v>
      </c>
      <c r="C70" s="55" t="s">
        <v>216</v>
      </c>
      <c r="D70" s="89"/>
      <c r="E70" s="89"/>
      <c r="F70" s="89"/>
      <c r="G70" s="89"/>
      <c r="H70" s="89">
        <v>0</v>
      </c>
      <c r="I70" s="90"/>
    </row>
    <row r="71" spans="1:9" x14ac:dyDescent="0.25">
      <c r="A71" s="98" t="s">
        <v>217</v>
      </c>
      <c r="B71" s="54" t="s">
        <v>218</v>
      </c>
      <c r="C71" s="55"/>
      <c r="D71" s="99">
        <f>D72+D87</f>
        <v>0</v>
      </c>
      <c r="E71" s="99"/>
      <c r="F71" s="99"/>
      <c r="G71" s="99"/>
      <c r="H71" s="99">
        <f>H72+H87</f>
        <v>0</v>
      </c>
      <c r="I71" s="100"/>
    </row>
    <row r="72" spans="1:9" ht="23.25" x14ac:dyDescent="0.25">
      <c r="A72" s="70" t="s">
        <v>219</v>
      </c>
      <c r="B72" s="54" t="s">
        <v>220</v>
      </c>
      <c r="C72" s="55" t="s">
        <v>221</v>
      </c>
      <c r="D72" s="87">
        <f>D73+D74+D78+D79</f>
        <v>0</v>
      </c>
      <c r="E72" s="87"/>
      <c r="F72" s="87"/>
      <c r="G72" s="87"/>
      <c r="H72" s="87">
        <f>H73+H74+H78+H79</f>
        <v>0</v>
      </c>
      <c r="I72" s="88"/>
    </row>
    <row r="73" spans="1:9" ht="23.25" x14ac:dyDescent="0.25">
      <c r="A73" s="65" t="s">
        <v>222</v>
      </c>
      <c r="B73" s="54" t="s">
        <v>223</v>
      </c>
      <c r="C73" s="55" t="s">
        <v>224</v>
      </c>
      <c r="D73" s="89"/>
      <c r="E73" s="89"/>
      <c r="F73" s="89"/>
      <c r="G73" s="89"/>
      <c r="H73" s="89">
        <v>0</v>
      </c>
      <c r="I73" s="90"/>
    </row>
    <row r="74" spans="1:9" ht="15.75" thickBot="1" x14ac:dyDescent="0.3">
      <c r="A74" s="65" t="s">
        <v>225</v>
      </c>
      <c r="B74" s="71" t="s">
        <v>226</v>
      </c>
      <c r="C74" s="72" t="s">
        <v>227</v>
      </c>
      <c r="D74" s="92"/>
      <c r="E74" s="92"/>
      <c r="F74" s="92"/>
      <c r="G74" s="92"/>
      <c r="H74" s="92">
        <v>0</v>
      </c>
      <c r="I74" s="93"/>
    </row>
    <row r="75" spans="1:9" x14ac:dyDescent="0.25">
      <c r="A75" s="78"/>
      <c r="B75" s="79"/>
      <c r="C75" s="79"/>
      <c r="D75" s="80"/>
      <c r="E75" s="80"/>
      <c r="F75" s="80"/>
      <c r="G75" s="80"/>
      <c r="H75" s="80"/>
      <c r="I75" s="81" t="s">
        <v>228</v>
      </c>
    </row>
    <row r="76" spans="1:9" ht="27" customHeight="1" x14ac:dyDescent="0.25">
      <c r="A76" s="37" t="s">
        <v>42</v>
      </c>
      <c r="B76" s="38" t="s">
        <v>43</v>
      </c>
      <c r="C76" s="38" t="s">
        <v>44</v>
      </c>
      <c r="D76" s="39" t="s">
        <v>45</v>
      </c>
      <c r="E76" s="39"/>
      <c r="F76" s="39"/>
      <c r="G76" s="39"/>
      <c r="H76" s="39" t="s">
        <v>46</v>
      </c>
      <c r="I76" s="40"/>
    </row>
    <row r="77" spans="1:9" ht="15.75" thickBot="1" x14ac:dyDescent="0.3">
      <c r="A77" s="41">
        <v>1</v>
      </c>
      <c r="B77" s="94">
        <v>2</v>
      </c>
      <c r="C77" s="94">
        <v>3</v>
      </c>
      <c r="D77" s="95">
        <v>4</v>
      </c>
      <c r="E77" s="95"/>
      <c r="F77" s="95"/>
      <c r="G77" s="95"/>
      <c r="H77" s="96">
        <v>5</v>
      </c>
      <c r="I77" s="97"/>
    </row>
    <row r="78" spans="1:9" x14ac:dyDescent="0.25">
      <c r="A78" s="82" t="s">
        <v>229</v>
      </c>
      <c r="B78" s="83" t="s">
        <v>230</v>
      </c>
      <c r="C78" s="84" t="s">
        <v>231</v>
      </c>
      <c r="D78" s="101"/>
      <c r="E78" s="101"/>
      <c r="F78" s="101"/>
      <c r="G78" s="101"/>
      <c r="H78" s="85">
        <v>0</v>
      </c>
      <c r="I78" s="86"/>
    </row>
    <row r="79" spans="1:9" x14ac:dyDescent="0.25">
      <c r="A79" s="65" t="s">
        <v>232</v>
      </c>
      <c r="B79" s="54" t="s">
        <v>233</v>
      </c>
      <c r="C79" s="55" t="s">
        <v>216</v>
      </c>
      <c r="D79" s="87">
        <f>D80+D81+D82+D83+D84+D85+D86</f>
        <v>0</v>
      </c>
      <c r="E79" s="87"/>
      <c r="F79" s="87"/>
      <c r="G79" s="87"/>
      <c r="H79" s="87">
        <f>H80+H81+H82+H83+H84+H85+H86</f>
        <v>0</v>
      </c>
      <c r="I79" s="88"/>
    </row>
    <row r="80" spans="1:9" ht="34.5" x14ac:dyDescent="0.25">
      <c r="A80" s="102" t="s">
        <v>234</v>
      </c>
      <c r="B80" s="54" t="s">
        <v>235</v>
      </c>
      <c r="C80" s="55" t="s">
        <v>236</v>
      </c>
      <c r="D80" s="103"/>
      <c r="E80" s="103"/>
      <c r="F80" s="103"/>
      <c r="G80" s="103"/>
      <c r="H80" s="89">
        <v>0</v>
      </c>
      <c r="I80" s="90"/>
    </row>
    <row r="81" spans="1:9" x14ac:dyDescent="0.25">
      <c r="A81" s="104" t="s">
        <v>237</v>
      </c>
      <c r="B81" s="54" t="s">
        <v>238</v>
      </c>
      <c r="C81" s="55" t="s">
        <v>239</v>
      </c>
      <c r="D81" s="103"/>
      <c r="E81" s="103"/>
      <c r="F81" s="103"/>
      <c r="G81" s="103"/>
      <c r="H81" s="89">
        <v>0</v>
      </c>
      <c r="I81" s="90"/>
    </row>
    <row r="82" spans="1:9" x14ac:dyDescent="0.25">
      <c r="A82" s="104" t="s">
        <v>240</v>
      </c>
      <c r="B82" s="54" t="s">
        <v>241</v>
      </c>
      <c r="C82" s="55" t="s">
        <v>242</v>
      </c>
      <c r="D82" s="103"/>
      <c r="E82" s="103"/>
      <c r="F82" s="103"/>
      <c r="G82" s="103"/>
      <c r="H82" s="89">
        <v>0</v>
      </c>
      <c r="I82" s="90"/>
    </row>
    <row r="83" spans="1:9" x14ac:dyDescent="0.25">
      <c r="A83" s="104" t="s">
        <v>243</v>
      </c>
      <c r="B83" s="54" t="s">
        <v>244</v>
      </c>
      <c r="C83" s="55" t="s">
        <v>245</v>
      </c>
      <c r="D83" s="103"/>
      <c r="E83" s="103"/>
      <c r="F83" s="103"/>
      <c r="G83" s="103"/>
      <c r="H83" s="89">
        <v>0</v>
      </c>
      <c r="I83" s="90"/>
    </row>
    <row r="84" spans="1:9" x14ac:dyDescent="0.25">
      <c r="A84" s="104" t="s">
        <v>246</v>
      </c>
      <c r="B84" s="54" t="s">
        <v>247</v>
      </c>
      <c r="C84" s="55" t="s">
        <v>248</v>
      </c>
      <c r="D84" s="103"/>
      <c r="E84" s="103"/>
      <c r="F84" s="103"/>
      <c r="G84" s="103"/>
      <c r="H84" s="89">
        <v>0</v>
      </c>
      <c r="I84" s="90"/>
    </row>
    <row r="85" spans="1:9" x14ac:dyDescent="0.25">
      <c r="A85" s="104" t="s">
        <v>249</v>
      </c>
      <c r="B85" s="54" t="s">
        <v>250</v>
      </c>
      <c r="C85" s="55" t="s">
        <v>251</v>
      </c>
      <c r="D85" s="103"/>
      <c r="E85" s="103"/>
      <c r="F85" s="103"/>
      <c r="G85" s="103"/>
      <c r="H85" s="89">
        <v>0</v>
      </c>
      <c r="I85" s="90"/>
    </row>
    <row r="86" spans="1:9" x14ac:dyDescent="0.25">
      <c r="A86" s="104" t="s">
        <v>252</v>
      </c>
      <c r="B86" s="54" t="s">
        <v>253</v>
      </c>
      <c r="C86" s="55" t="s">
        <v>254</v>
      </c>
      <c r="D86" s="103"/>
      <c r="E86" s="103"/>
      <c r="F86" s="103"/>
      <c r="G86" s="103"/>
      <c r="H86" s="89">
        <v>0</v>
      </c>
      <c r="I86" s="90"/>
    </row>
    <row r="87" spans="1:9" x14ac:dyDescent="0.25">
      <c r="A87" s="105" t="s">
        <v>255</v>
      </c>
      <c r="B87" s="54" t="s">
        <v>256</v>
      </c>
      <c r="C87" s="55" t="s">
        <v>257</v>
      </c>
      <c r="D87" s="87">
        <f>D88+D89+D90+D100</f>
        <v>0</v>
      </c>
      <c r="E87" s="87"/>
      <c r="F87" s="87"/>
      <c r="G87" s="87"/>
      <c r="H87" s="87">
        <f>H88+H89+H90+H100</f>
        <v>0</v>
      </c>
      <c r="I87" s="88"/>
    </row>
    <row r="88" spans="1:9" ht="23.25" x14ac:dyDescent="0.25">
      <c r="A88" s="104" t="s">
        <v>258</v>
      </c>
      <c r="B88" s="54" t="s">
        <v>259</v>
      </c>
      <c r="C88" s="55" t="s">
        <v>260</v>
      </c>
      <c r="D88" s="103"/>
      <c r="E88" s="103"/>
      <c r="F88" s="103"/>
      <c r="G88" s="103"/>
      <c r="H88" s="89">
        <v>0</v>
      </c>
      <c r="I88" s="90"/>
    </row>
    <row r="89" spans="1:9" x14ac:dyDescent="0.25">
      <c r="A89" s="104" t="s">
        <v>261</v>
      </c>
      <c r="B89" s="54" t="s">
        <v>262</v>
      </c>
      <c r="C89" s="55" t="s">
        <v>263</v>
      </c>
      <c r="D89" s="103"/>
      <c r="E89" s="103"/>
      <c r="F89" s="103"/>
      <c r="G89" s="103"/>
      <c r="H89" s="89">
        <v>0</v>
      </c>
      <c r="I89" s="90"/>
    </row>
    <row r="90" spans="1:9" x14ac:dyDescent="0.25">
      <c r="A90" s="104" t="s">
        <v>264</v>
      </c>
      <c r="B90" s="54" t="s">
        <v>265</v>
      </c>
      <c r="C90" s="55" t="s">
        <v>266</v>
      </c>
      <c r="D90" s="106">
        <f>D91+D92+D93+D94+D95+D96+D97+D98+D99</f>
        <v>0</v>
      </c>
      <c r="E90" s="106"/>
      <c r="F90" s="106"/>
      <c r="G90" s="106"/>
      <c r="H90" s="106">
        <f>H91+H92+H93+H94+H95+H96+H97+H98+H99</f>
        <v>0</v>
      </c>
      <c r="I90" s="107"/>
    </row>
    <row r="91" spans="1:9" ht="34.5" x14ac:dyDescent="0.25">
      <c r="A91" s="108" t="s">
        <v>267</v>
      </c>
      <c r="B91" s="54" t="s">
        <v>268</v>
      </c>
      <c r="C91" s="55" t="s">
        <v>269</v>
      </c>
      <c r="D91" s="103"/>
      <c r="E91" s="103"/>
      <c r="F91" s="103"/>
      <c r="G91" s="103"/>
      <c r="H91" s="89">
        <v>0</v>
      </c>
      <c r="I91" s="90"/>
    </row>
    <row r="92" spans="1:9" ht="23.25" x14ac:dyDescent="0.25">
      <c r="A92" s="108" t="s">
        <v>270</v>
      </c>
      <c r="B92" s="54" t="s">
        <v>271</v>
      </c>
      <c r="C92" s="55" t="s">
        <v>272</v>
      </c>
      <c r="D92" s="103"/>
      <c r="E92" s="103"/>
      <c r="F92" s="103"/>
      <c r="G92" s="103"/>
      <c r="H92" s="89">
        <v>0</v>
      </c>
      <c r="I92" s="90"/>
    </row>
    <row r="93" spans="1:9" ht="23.25" x14ac:dyDescent="0.25">
      <c r="A93" s="108" t="s">
        <v>273</v>
      </c>
      <c r="B93" s="54" t="s">
        <v>274</v>
      </c>
      <c r="C93" s="55" t="s">
        <v>275</v>
      </c>
      <c r="D93" s="103"/>
      <c r="E93" s="103"/>
      <c r="F93" s="103"/>
      <c r="G93" s="103"/>
      <c r="H93" s="89">
        <v>0</v>
      </c>
      <c r="I93" s="90"/>
    </row>
    <row r="94" spans="1:9" ht="23.25" x14ac:dyDescent="0.25">
      <c r="A94" s="108" t="s">
        <v>276</v>
      </c>
      <c r="B94" s="54" t="s">
        <v>277</v>
      </c>
      <c r="C94" s="55" t="s">
        <v>278</v>
      </c>
      <c r="D94" s="103"/>
      <c r="E94" s="103"/>
      <c r="F94" s="103"/>
      <c r="G94" s="103"/>
      <c r="H94" s="89">
        <v>0</v>
      </c>
      <c r="I94" s="90"/>
    </row>
    <row r="95" spans="1:9" ht="23.25" x14ac:dyDescent="0.25">
      <c r="A95" s="108" t="s">
        <v>279</v>
      </c>
      <c r="B95" s="54" t="s">
        <v>280</v>
      </c>
      <c r="C95" s="55" t="s">
        <v>281</v>
      </c>
      <c r="D95" s="103"/>
      <c r="E95" s="103"/>
      <c r="F95" s="103"/>
      <c r="G95" s="103"/>
      <c r="H95" s="89">
        <v>0</v>
      </c>
      <c r="I95" s="90"/>
    </row>
    <row r="96" spans="1:9" ht="34.5" x14ac:dyDescent="0.25">
      <c r="A96" s="108" t="s">
        <v>282</v>
      </c>
      <c r="B96" s="54" t="s">
        <v>283</v>
      </c>
      <c r="C96" s="55" t="s">
        <v>284</v>
      </c>
      <c r="D96" s="103"/>
      <c r="E96" s="103"/>
      <c r="F96" s="103"/>
      <c r="G96" s="103"/>
      <c r="H96" s="89">
        <v>0</v>
      </c>
      <c r="I96" s="90"/>
    </row>
    <row r="97" spans="1:9" x14ac:dyDescent="0.25">
      <c r="A97" s="108" t="s">
        <v>285</v>
      </c>
      <c r="B97" s="54" t="s">
        <v>286</v>
      </c>
      <c r="C97" s="55" t="s">
        <v>287</v>
      </c>
      <c r="D97" s="103"/>
      <c r="E97" s="103"/>
      <c r="F97" s="103"/>
      <c r="G97" s="103"/>
      <c r="H97" s="89">
        <v>0</v>
      </c>
      <c r="I97" s="90"/>
    </row>
    <row r="98" spans="1:9" ht="23.25" x14ac:dyDescent="0.25">
      <c r="A98" s="108" t="s">
        <v>288</v>
      </c>
      <c r="B98" s="54" t="s">
        <v>289</v>
      </c>
      <c r="C98" s="55" t="s">
        <v>290</v>
      </c>
      <c r="D98" s="103"/>
      <c r="E98" s="103"/>
      <c r="F98" s="103"/>
      <c r="G98" s="103"/>
      <c r="H98" s="89">
        <v>0</v>
      </c>
      <c r="I98" s="90"/>
    </row>
    <row r="99" spans="1:9" x14ac:dyDescent="0.25">
      <c r="A99" s="108" t="s">
        <v>291</v>
      </c>
      <c r="B99" s="54" t="s">
        <v>292</v>
      </c>
      <c r="C99" s="55" t="s">
        <v>293</v>
      </c>
      <c r="D99" s="103"/>
      <c r="E99" s="103"/>
      <c r="F99" s="103"/>
      <c r="G99" s="103"/>
      <c r="H99" s="89">
        <v>0</v>
      </c>
      <c r="I99" s="90"/>
    </row>
    <row r="100" spans="1:9" x14ac:dyDescent="0.25">
      <c r="A100" s="104" t="s">
        <v>294</v>
      </c>
      <c r="B100" s="54" t="s">
        <v>295</v>
      </c>
      <c r="C100" s="55" t="s">
        <v>296</v>
      </c>
      <c r="D100" s="103"/>
      <c r="E100" s="103"/>
      <c r="F100" s="103"/>
      <c r="G100" s="103"/>
      <c r="H100" s="89">
        <v>0</v>
      </c>
      <c r="I100" s="90"/>
    </row>
    <row r="101" spans="1:9" x14ac:dyDescent="0.25">
      <c r="A101" s="98" t="s">
        <v>297</v>
      </c>
      <c r="B101" s="54" t="s">
        <v>298</v>
      </c>
      <c r="C101" s="55"/>
      <c r="D101" s="99">
        <f>D106</f>
        <v>0</v>
      </c>
      <c r="E101" s="99"/>
      <c r="F101" s="99"/>
      <c r="G101" s="99"/>
      <c r="H101" s="99">
        <f>H106</f>
        <v>0</v>
      </c>
      <c r="I101" s="100"/>
    </row>
    <row r="102" spans="1:9" ht="15.75" thickBot="1" x14ac:dyDescent="0.3">
      <c r="A102" s="70" t="s">
        <v>299</v>
      </c>
      <c r="B102" s="109"/>
      <c r="C102" s="110"/>
      <c r="D102" s="111"/>
      <c r="E102" s="111"/>
      <c r="F102" s="111"/>
      <c r="G102" s="111"/>
      <c r="H102" s="111"/>
      <c r="I102" s="112"/>
    </row>
    <row r="103" spans="1:9" x14ac:dyDescent="0.25">
      <c r="A103" s="78"/>
      <c r="B103" s="79"/>
      <c r="C103" s="79"/>
      <c r="D103" s="80"/>
      <c r="E103" s="80"/>
      <c r="F103" s="80"/>
      <c r="G103" s="80"/>
      <c r="H103" s="80"/>
      <c r="I103" s="81" t="s">
        <v>300</v>
      </c>
    </row>
    <row r="104" spans="1:9" ht="27" customHeight="1" x14ac:dyDescent="0.25">
      <c r="A104" s="37" t="s">
        <v>42</v>
      </c>
      <c r="B104" s="38" t="s">
        <v>43</v>
      </c>
      <c r="C104" s="38" t="s">
        <v>44</v>
      </c>
      <c r="D104" s="39" t="s">
        <v>45</v>
      </c>
      <c r="E104" s="39"/>
      <c r="F104" s="39"/>
      <c r="G104" s="39"/>
      <c r="H104" s="39" t="s">
        <v>46</v>
      </c>
      <c r="I104" s="40"/>
    </row>
    <row r="105" spans="1:9" ht="15.75" thickBot="1" x14ac:dyDescent="0.3">
      <c r="A105" s="41">
        <v>1</v>
      </c>
      <c r="B105" s="94">
        <v>2</v>
      </c>
      <c r="C105" s="94">
        <v>3</v>
      </c>
      <c r="D105" s="95">
        <v>4</v>
      </c>
      <c r="E105" s="95"/>
      <c r="F105" s="95"/>
      <c r="G105" s="95"/>
      <c r="H105" s="96">
        <v>5</v>
      </c>
      <c r="I105" s="97"/>
    </row>
    <row r="106" spans="1:9" x14ac:dyDescent="0.25">
      <c r="A106" s="60" t="s">
        <v>301</v>
      </c>
      <c r="B106" s="83" t="s">
        <v>302</v>
      </c>
      <c r="C106" s="84" t="s">
        <v>303</v>
      </c>
      <c r="D106" s="113">
        <f>D107+D108</f>
        <v>0</v>
      </c>
      <c r="E106" s="113"/>
      <c r="F106" s="113"/>
      <c r="G106" s="113"/>
      <c r="H106" s="113">
        <f>H107+H108</f>
        <v>0</v>
      </c>
      <c r="I106" s="114"/>
    </row>
    <row r="107" spans="1:9" ht="23.25" x14ac:dyDescent="0.25">
      <c r="A107" s="65" t="s">
        <v>304</v>
      </c>
      <c r="B107" s="54" t="s">
        <v>305</v>
      </c>
      <c r="C107" s="55" t="s">
        <v>306</v>
      </c>
      <c r="D107" s="103"/>
      <c r="E107" s="103"/>
      <c r="F107" s="103"/>
      <c r="G107" s="103"/>
      <c r="H107" s="89">
        <v>0</v>
      </c>
      <c r="I107" s="90"/>
    </row>
    <row r="108" spans="1:9" ht="15.75" thickBot="1" x14ac:dyDescent="0.3">
      <c r="A108" s="65" t="s">
        <v>307</v>
      </c>
      <c r="B108" s="71" t="s">
        <v>308</v>
      </c>
      <c r="C108" s="72" t="s">
        <v>309</v>
      </c>
      <c r="D108" s="115"/>
      <c r="E108" s="115"/>
      <c r="F108" s="115"/>
      <c r="G108" s="115"/>
      <c r="H108" s="92">
        <v>0</v>
      </c>
      <c r="I108" s="93"/>
    </row>
    <row r="109" spans="1:9" ht="27" customHeight="1" x14ac:dyDescent="0.25">
      <c r="A109" s="116" t="s">
        <v>310</v>
      </c>
      <c r="B109" s="117"/>
      <c r="C109" s="117"/>
      <c r="D109" s="117"/>
      <c r="E109" s="117"/>
      <c r="F109" s="117"/>
      <c r="G109" s="117"/>
      <c r="H109" s="117"/>
      <c r="I109" s="117"/>
    </row>
    <row r="110" spans="1:9" ht="30" customHeight="1" x14ac:dyDescent="0.25">
      <c r="A110" s="118" t="s">
        <v>42</v>
      </c>
      <c r="B110" s="119" t="s">
        <v>43</v>
      </c>
      <c r="C110" s="119" t="s">
        <v>44</v>
      </c>
      <c r="D110" s="39" t="s">
        <v>45</v>
      </c>
      <c r="E110" s="39"/>
      <c r="F110" s="39"/>
      <c r="G110" s="39"/>
      <c r="H110" s="39" t="s">
        <v>46</v>
      </c>
      <c r="I110" s="40"/>
    </row>
    <row r="111" spans="1:9" ht="15.75" thickBot="1" x14ac:dyDescent="0.3">
      <c r="A111" s="120">
        <v>1</v>
      </c>
      <c r="B111" s="121">
        <v>2</v>
      </c>
      <c r="C111" s="121">
        <v>3</v>
      </c>
      <c r="D111" s="44">
        <v>4</v>
      </c>
      <c r="E111" s="44"/>
      <c r="F111" s="44"/>
      <c r="G111" s="44"/>
      <c r="H111" s="44">
        <v>5</v>
      </c>
      <c r="I111" s="45"/>
    </row>
    <row r="112" spans="1:9" x14ac:dyDescent="0.25">
      <c r="A112" s="122" t="s">
        <v>311</v>
      </c>
      <c r="B112" s="83" t="s">
        <v>312</v>
      </c>
      <c r="C112" s="84"/>
      <c r="D112" s="123">
        <f>D113+D191+D217</f>
        <v>218119907.01000005</v>
      </c>
      <c r="E112" s="123"/>
      <c r="F112" s="123"/>
      <c r="G112" s="123"/>
      <c r="H112" s="123">
        <f>H113+H191+H217</f>
        <v>418242853.89999998</v>
      </c>
      <c r="I112" s="124"/>
    </row>
    <row r="113" spans="1:9" x14ac:dyDescent="0.25">
      <c r="A113" s="98" t="s">
        <v>313</v>
      </c>
      <c r="B113" s="54" t="s">
        <v>314</v>
      </c>
      <c r="C113" s="55" t="s">
        <v>315</v>
      </c>
      <c r="D113" s="99">
        <f>D114+D119+D128+D131+D146+D150+D161+D163+D170+D183</f>
        <v>217688258.77000004</v>
      </c>
      <c r="E113" s="99"/>
      <c r="F113" s="99"/>
      <c r="G113" s="99"/>
      <c r="H113" s="99">
        <f>H114+H119+H128+H131+H146+H150+H161+H163+H170+H183</f>
        <v>417861993.38</v>
      </c>
      <c r="I113" s="100"/>
    </row>
    <row r="114" spans="1:9" ht="23.25" x14ac:dyDescent="0.25">
      <c r="A114" s="70" t="s">
        <v>316</v>
      </c>
      <c r="B114" s="54" t="s">
        <v>317</v>
      </c>
      <c r="C114" s="55" t="s">
        <v>318</v>
      </c>
      <c r="D114" s="87">
        <f>D115+D116+D117+D118</f>
        <v>58245921.260000005</v>
      </c>
      <c r="E114" s="87"/>
      <c r="F114" s="87"/>
      <c r="G114" s="87"/>
      <c r="H114" s="87">
        <f>H115+H116+H117+H118</f>
        <v>47187627.519999996</v>
      </c>
      <c r="I114" s="88"/>
    </row>
    <row r="115" spans="1:9" ht="23.25" x14ac:dyDescent="0.25">
      <c r="A115" s="65" t="s">
        <v>319</v>
      </c>
      <c r="B115" s="54" t="s">
        <v>320</v>
      </c>
      <c r="C115" s="55" t="s">
        <v>321</v>
      </c>
      <c r="D115" s="103">
        <v>45526430.130000003</v>
      </c>
      <c r="E115" s="103"/>
      <c r="F115" s="103"/>
      <c r="G115" s="103"/>
      <c r="H115" s="89">
        <v>36376102.649999999</v>
      </c>
      <c r="I115" s="90"/>
    </row>
    <row r="116" spans="1:9" x14ac:dyDescent="0.25">
      <c r="A116" s="65" t="s">
        <v>322</v>
      </c>
      <c r="B116" s="54" t="s">
        <v>323</v>
      </c>
      <c r="C116" s="55" t="s">
        <v>324</v>
      </c>
      <c r="D116" s="103">
        <v>8000</v>
      </c>
      <c r="E116" s="103"/>
      <c r="F116" s="103"/>
      <c r="G116" s="103"/>
      <c r="H116" s="89">
        <v>28000</v>
      </c>
      <c r="I116" s="90"/>
    </row>
    <row r="117" spans="1:9" x14ac:dyDescent="0.25">
      <c r="A117" s="65" t="s">
        <v>325</v>
      </c>
      <c r="B117" s="54" t="s">
        <v>326</v>
      </c>
      <c r="C117" s="55" t="s">
        <v>327</v>
      </c>
      <c r="D117" s="103">
        <v>11804358.109999999</v>
      </c>
      <c r="E117" s="103"/>
      <c r="F117" s="103"/>
      <c r="G117" s="103"/>
      <c r="H117" s="89">
        <v>9699308.9800000004</v>
      </c>
      <c r="I117" s="90"/>
    </row>
    <row r="118" spans="1:9" ht="23.25" x14ac:dyDescent="0.25">
      <c r="A118" s="65" t="s">
        <v>328</v>
      </c>
      <c r="B118" s="54" t="s">
        <v>329</v>
      </c>
      <c r="C118" s="55" t="s">
        <v>330</v>
      </c>
      <c r="D118" s="103">
        <v>907133.02</v>
      </c>
      <c r="E118" s="103"/>
      <c r="F118" s="103"/>
      <c r="G118" s="103"/>
      <c r="H118" s="89">
        <v>1084215.8899999999</v>
      </c>
      <c r="I118" s="90"/>
    </row>
    <row r="119" spans="1:9" x14ac:dyDescent="0.25">
      <c r="A119" s="70" t="s">
        <v>331</v>
      </c>
      <c r="B119" s="54" t="s">
        <v>332</v>
      </c>
      <c r="C119" s="55" t="s">
        <v>333</v>
      </c>
      <c r="D119" s="87">
        <f>D120+D121+D122+D123+D124+D125+D126+D127</f>
        <v>3083625.6</v>
      </c>
      <c r="E119" s="87"/>
      <c r="F119" s="87"/>
      <c r="G119" s="87"/>
      <c r="H119" s="87">
        <f>H120+H121+H122+H123+H124+H125+H126+H127</f>
        <v>6402377.71</v>
      </c>
      <c r="I119" s="88"/>
    </row>
    <row r="120" spans="1:9" ht="23.25" x14ac:dyDescent="0.25">
      <c r="A120" s="65" t="s">
        <v>334</v>
      </c>
      <c r="B120" s="54" t="s">
        <v>335</v>
      </c>
      <c r="C120" s="55" t="s">
        <v>336</v>
      </c>
      <c r="D120" s="103">
        <v>12939.6</v>
      </c>
      <c r="E120" s="103"/>
      <c r="F120" s="103"/>
      <c r="G120" s="103"/>
      <c r="H120" s="89">
        <v>15276.82</v>
      </c>
      <c r="I120" s="90"/>
    </row>
    <row r="121" spans="1:9" x14ac:dyDescent="0.25">
      <c r="A121" s="65" t="s">
        <v>337</v>
      </c>
      <c r="B121" s="54" t="s">
        <v>338</v>
      </c>
      <c r="C121" s="55" t="s">
        <v>339</v>
      </c>
      <c r="D121" s="103">
        <v>1000</v>
      </c>
      <c r="E121" s="103"/>
      <c r="F121" s="103"/>
      <c r="G121" s="103"/>
      <c r="H121" s="89">
        <v>0</v>
      </c>
      <c r="I121" s="90"/>
    </row>
    <row r="122" spans="1:9" x14ac:dyDescent="0.25">
      <c r="A122" s="65" t="s">
        <v>340</v>
      </c>
      <c r="B122" s="54" t="s">
        <v>341</v>
      </c>
      <c r="C122" s="55" t="s">
        <v>342</v>
      </c>
      <c r="D122" s="103">
        <v>424866.88</v>
      </c>
      <c r="E122" s="103"/>
      <c r="F122" s="103"/>
      <c r="G122" s="103"/>
      <c r="H122" s="89">
        <v>523616.98</v>
      </c>
      <c r="I122" s="90"/>
    </row>
    <row r="123" spans="1:9" ht="23.25" x14ac:dyDescent="0.25">
      <c r="A123" s="65" t="s">
        <v>343</v>
      </c>
      <c r="B123" s="54" t="s">
        <v>344</v>
      </c>
      <c r="C123" s="55" t="s">
        <v>345</v>
      </c>
      <c r="D123" s="103"/>
      <c r="E123" s="103"/>
      <c r="F123" s="103"/>
      <c r="G123" s="103"/>
      <c r="H123" s="89">
        <v>0</v>
      </c>
      <c r="I123" s="90"/>
    </row>
    <row r="124" spans="1:9" x14ac:dyDescent="0.25">
      <c r="A124" s="65" t="s">
        <v>346</v>
      </c>
      <c r="B124" s="54" t="s">
        <v>347</v>
      </c>
      <c r="C124" s="55" t="s">
        <v>348</v>
      </c>
      <c r="D124" s="103">
        <v>518192.83</v>
      </c>
      <c r="E124" s="103"/>
      <c r="F124" s="103"/>
      <c r="G124" s="103"/>
      <c r="H124" s="89">
        <v>620839.29</v>
      </c>
      <c r="I124" s="90"/>
    </row>
    <row r="125" spans="1:9" x14ac:dyDescent="0.25">
      <c r="A125" s="65" t="s">
        <v>349</v>
      </c>
      <c r="B125" s="54" t="s">
        <v>350</v>
      </c>
      <c r="C125" s="55" t="s">
        <v>351</v>
      </c>
      <c r="D125" s="103">
        <v>2126626.29</v>
      </c>
      <c r="E125" s="103"/>
      <c r="F125" s="103"/>
      <c r="G125" s="103"/>
      <c r="H125" s="89">
        <v>5242644.62</v>
      </c>
      <c r="I125" s="90"/>
    </row>
    <row r="126" spans="1:9" x14ac:dyDescent="0.25">
      <c r="A126" s="65" t="s">
        <v>352</v>
      </c>
      <c r="B126" s="54" t="s">
        <v>353</v>
      </c>
      <c r="C126" s="55" t="s">
        <v>354</v>
      </c>
      <c r="D126" s="103"/>
      <c r="E126" s="103"/>
      <c r="F126" s="103"/>
      <c r="G126" s="103"/>
      <c r="H126" s="89">
        <v>0</v>
      </c>
      <c r="I126" s="90"/>
    </row>
    <row r="127" spans="1:9" ht="23.25" x14ac:dyDescent="0.25">
      <c r="A127" s="65" t="s">
        <v>355</v>
      </c>
      <c r="B127" s="54" t="s">
        <v>356</v>
      </c>
      <c r="C127" s="55" t="s">
        <v>357</v>
      </c>
      <c r="D127" s="103"/>
      <c r="E127" s="103"/>
      <c r="F127" s="103"/>
      <c r="G127" s="103"/>
      <c r="H127" s="89">
        <v>0</v>
      </c>
      <c r="I127" s="90"/>
    </row>
    <row r="128" spans="1:9" x14ac:dyDescent="0.25">
      <c r="A128" s="70" t="s">
        <v>358</v>
      </c>
      <c r="B128" s="54" t="s">
        <v>359</v>
      </c>
      <c r="C128" s="55" t="s">
        <v>360</v>
      </c>
      <c r="D128" s="87">
        <f>D129+D130</f>
        <v>0</v>
      </c>
      <c r="E128" s="87"/>
      <c r="F128" s="87"/>
      <c r="G128" s="87"/>
      <c r="H128" s="87">
        <f>H129+H130</f>
        <v>0</v>
      </c>
      <c r="I128" s="88"/>
    </row>
    <row r="129" spans="1:9" ht="23.25" x14ac:dyDescent="0.25">
      <c r="A129" s="65" t="s">
        <v>361</v>
      </c>
      <c r="B129" s="54" t="s">
        <v>362</v>
      </c>
      <c r="C129" s="55" t="s">
        <v>363</v>
      </c>
      <c r="D129" s="103"/>
      <c r="E129" s="103"/>
      <c r="F129" s="103"/>
      <c r="G129" s="103"/>
      <c r="H129" s="89">
        <v>0</v>
      </c>
      <c r="I129" s="90"/>
    </row>
    <row r="130" spans="1:9" x14ac:dyDescent="0.25">
      <c r="A130" s="65" t="s">
        <v>364</v>
      </c>
      <c r="B130" s="54" t="s">
        <v>365</v>
      </c>
      <c r="C130" s="55" t="s">
        <v>366</v>
      </c>
      <c r="D130" s="103"/>
      <c r="E130" s="103"/>
      <c r="F130" s="103"/>
      <c r="G130" s="103"/>
      <c r="H130" s="89">
        <v>0</v>
      </c>
      <c r="I130" s="90"/>
    </row>
    <row r="131" spans="1:9" ht="15.75" thickBot="1" x14ac:dyDescent="0.3">
      <c r="A131" s="70" t="s">
        <v>367</v>
      </c>
      <c r="B131" s="71" t="s">
        <v>368</v>
      </c>
      <c r="C131" s="72" t="s">
        <v>369</v>
      </c>
      <c r="D131" s="125">
        <f>D135+D136+D137+D138+D139+D140+D141+D142+D143+D144+D145</f>
        <v>151966345.86000001</v>
      </c>
      <c r="E131" s="125"/>
      <c r="F131" s="125"/>
      <c r="G131" s="125"/>
      <c r="H131" s="125">
        <f>H135+H136+H137+H138+H139+H140+H141+H142+H143+H144+H145</f>
        <v>363111841.54000002</v>
      </c>
      <c r="I131" s="126"/>
    </row>
    <row r="132" spans="1:9" x14ac:dyDescent="0.25">
      <c r="A132" s="78"/>
      <c r="B132" s="79"/>
      <c r="C132" s="79"/>
      <c r="D132" s="80"/>
      <c r="E132" s="80"/>
      <c r="F132" s="80"/>
      <c r="G132" s="80"/>
      <c r="H132" s="80"/>
      <c r="I132" s="80" t="s">
        <v>370</v>
      </c>
    </row>
    <row r="133" spans="1:9" ht="27" customHeight="1" x14ac:dyDescent="0.25">
      <c r="A133" s="118" t="s">
        <v>42</v>
      </c>
      <c r="B133" s="119" t="s">
        <v>43</v>
      </c>
      <c r="C133" s="119" t="s">
        <v>44</v>
      </c>
      <c r="D133" s="39" t="s">
        <v>45</v>
      </c>
      <c r="E133" s="39"/>
      <c r="F133" s="39"/>
      <c r="G133" s="39"/>
      <c r="H133" s="39" t="s">
        <v>46</v>
      </c>
      <c r="I133" s="40"/>
    </row>
    <row r="134" spans="1:9" ht="15.75" thickBot="1" x14ac:dyDescent="0.3">
      <c r="A134" s="120">
        <v>1</v>
      </c>
      <c r="B134" s="121">
        <v>2</v>
      </c>
      <c r="C134" s="121">
        <v>3</v>
      </c>
      <c r="D134" s="96">
        <v>4</v>
      </c>
      <c r="E134" s="96"/>
      <c r="F134" s="96"/>
      <c r="G134" s="96"/>
      <c r="H134" s="96">
        <v>5</v>
      </c>
      <c r="I134" s="97"/>
    </row>
    <row r="135" spans="1:9" ht="34.5" x14ac:dyDescent="0.25">
      <c r="A135" s="82" t="s">
        <v>371</v>
      </c>
      <c r="B135" s="83" t="s">
        <v>372</v>
      </c>
      <c r="C135" s="84" t="s">
        <v>373</v>
      </c>
      <c r="D135" s="101"/>
      <c r="E135" s="101"/>
      <c r="F135" s="101"/>
      <c r="G135" s="101"/>
      <c r="H135" s="127">
        <v>0</v>
      </c>
      <c r="I135" s="128"/>
    </row>
    <row r="136" spans="1:9" ht="23.25" x14ac:dyDescent="0.25">
      <c r="A136" s="65" t="s">
        <v>374</v>
      </c>
      <c r="B136" s="54" t="s">
        <v>375</v>
      </c>
      <c r="C136" s="55" t="s">
        <v>376</v>
      </c>
      <c r="D136" s="103"/>
      <c r="E136" s="103"/>
      <c r="F136" s="103"/>
      <c r="G136" s="103"/>
      <c r="H136" s="66">
        <v>0</v>
      </c>
      <c r="I136" s="69"/>
    </row>
    <row r="137" spans="1:9" ht="34.5" x14ac:dyDescent="0.25">
      <c r="A137" s="65" t="s">
        <v>377</v>
      </c>
      <c r="B137" s="54" t="s">
        <v>378</v>
      </c>
      <c r="C137" s="55" t="s">
        <v>379</v>
      </c>
      <c r="D137" s="103"/>
      <c r="E137" s="103"/>
      <c r="F137" s="103"/>
      <c r="G137" s="103"/>
      <c r="H137" s="89">
        <v>0</v>
      </c>
      <c r="I137" s="90"/>
    </row>
    <row r="138" spans="1:9" ht="23.25" x14ac:dyDescent="0.25">
      <c r="A138" s="65" t="s">
        <v>380</v>
      </c>
      <c r="B138" s="54" t="s">
        <v>381</v>
      </c>
      <c r="C138" s="55" t="s">
        <v>382</v>
      </c>
      <c r="D138" s="103"/>
      <c r="E138" s="103"/>
      <c r="F138" s="103"/>
      <c r="G138" s="103"/>
      <c r="H138" s="89">
        <v>0</v>
      </c>
      <c r="I138" s="90"/>
    </row>
    <row r="139" spans="1:9" ht="34.5" x14ac:dyDescent="0.25">
      <c r="A139" s="65" t="s">
        <v>383</v>
      </c>
      <c r="B139" s="54" t="s">
        <v>384</v>
      </c>
      <c r="C139" s="55" t="s">
        <v>385</v>
      </c>
      <c r="D139" s="103"/>
      <c r="E139" s="103"/>
      <c r="F139" s="103"/>
      <c r="G139" s="103"/>
      <c r="H139" s="89">
        <v>0</v>
      </c>
      <c r="I139" s="90"/>
    </row>
    <row r="140" spans="1:9" ht="34.5" x14ac:dyDescent="0.25">
      <c r="A140" s="65" t="s">
        <v>386</v>
      </c>
      <c r="B140" s="54" t="s">
        <v>387</v>
      </c>
      <c r="C140" s="55" t="s">
        <v>388</v>
      </c>
      <c r="D140" s="103"/>
      <c r="E140" s="103"/>
      <c r="F140" s="103"/>
      <c r="G140" s="103"/>
      <c r="H140" s="89">
        <v>0</v>
      </c>
      <c r="I140" s="90"/>
    </row>
    <row r="141" spans="1:9" ht="23.25" x14ac:dyDescent="0.25">
      <c r="A141" s="65" t="s">
        <v>389</v>
      </c>
      <c r="B141" s="54" t="s">
        <v>390</v>
      </c>
      <c r="C141" s="55" t="s">
        <v>391</v>
      </c>
      <c r="D141" s="103"/>
      <c r="E141" s="103"/>
      <c r="F141" s="103"/>
      <c r="G141" s="103"/>
      <c r="H141" s="89">
        <v>0</v>
      </c>
      <c r="I141" s="90"/>
    </row>
    <row r="142" spans="1:9" ht="34.5" x14ac:dyDescent="0.25">
      <c r="A142" s="65" t="s">
        <v>392</v>
      </c>
      <c r="B142" s="54" t="s">
        <v>393</v>
      </c>
      <c r="C142" s="55" t="s">
        <v>394</v>
      </c>
      <c r="D142" s="103"/>
      <c r="E142" s="103"/>
      <c r="F142" s="103"/>
      <c r="G142" s="103"/>
      <c r="H142" s="89">
        <v>0</v>
      </c>
      <c r="I142" s="90"/>
    </row>
    <row r="143" spans="1:9" ht="23.25" x14ac:dyDescent="0.25">
      <c r="A143" s="65" t="s">
        <v>395</v>
      </c>
      <c r="B143" s="54" t="s">
        <v>396</v>
      </c>
      <c r="C143" s="55" t="s">
        <v>397</v>
      </c>
      <c r="D143" s="103"/>
      <c r="E143" s="103"/>
      <c r="F143" s="103"/>
      <c r="G143" s="103"/>
      <c r="H143" s="89">
        <v>0</v>
      </c>
      <c r="I143" s="90"/>
    </row>
    <row r="144" spans="1:9" ht="34.5" x14ac:dyDescent="0.25">
      <c r="A144" s="65" t="s">
        <v>398</v>
      </c>
      <c r="B144" s="54" t="s">
        <v>399</v>
      </c>
      <c r="C144" s="55" t="s">
        <v>400</v>
      </c>
      <c r="D144" s="103"/>
      <c r="E144" s="103"/>
      <c r="F144" s="103"/>
      <c r="G144" s="103"/>
      <c r="H144" s="89">
        <v>0</v>
      </c>
      <c r="I144" s="90"/>
    </row>
    <row r="145" spans="1:9" ht="34.5" x14ac:dyDescent="0.25">
      <c r="A145" s="65" t="s">
        <v>401</v>
      </c>
      <c r="B145" s="54" t="s">
        <v>402</v>
      </c>
      <c r="C145" s="55" t="s">
        <v>403</v>
      </c>
      <c r="D145" s="103">
        <v>151966345.86000001</v>
      </c>
      <c r="E145" s="103"/>
      <c r="F145" s="103"/>
      <c r="G145" s="103"/>
      <c r="H145" s="89">
        <v>363111841.54000002</v>
      </c>
      <c r="I145" s="90"/>
    </row>
    <row r="146" spans="1:9" x14ac:dyDescent="0.25">
      <c r="A146" s="70" t="s">
        <v>404</v>
      </c>
      <c r="B146" s="54" t="s">
        <v>405</v>
      </c>
      <c r="C146" s="55" t="s">
        <v>406</v>
      </c>
      <c r="D146" s="87">
        <f>D147+D148+D149</f>
        <v>0</v>
      </c>
      <c r="E146" s="87"/>
      <c r="F146" s="87"/>
      <c r="G146" s="87"/>
      <c r="H146" s="87">
        <f>H147+H148+H149</f>
        <v>0</v>
      </c>
      <c r="I146" s="88"/>
    </row>
    <row r="147" spans="1:9" ht="34.5" x14ac:dyDescent="0.25">
      <c r="A147" s="65" t="s">
        <v>407</v>
      </c>
      <c r="B147" s="54" t="s">
        <v>408</v>
      </c>
      <c r="C147" s="55" t="s">
        <v>409</v>
      </c>
      <c r="D147" s="103"/>
      <c r="E147" s="103"/>
      <c r="F147" s="103"/>
      <c r="G147" s="103"/>
      <c r="H147" s="89">
        <v>0</v>
      </c>
      <c r="I147" s="90"/>
    </row>
    <row r="148" spans="1:9" ht="23.25" x14ac:dyDescent="0.25">
      <c r="A148" s="65" t="s">
        <v>410</v>
      </c>
      <c r="B148" s="54" t="s">
        <v>411</v>
      </c>
      <c r="C148" s="55" t="s">
        <v>412</v>
      </c>
      <c r="D148" s="103"/>
      <c r="E148" s="103"/>
      <c r="F148" s="103"/>
      <c r="G148" s="103"/>
      <c r="H148" s="89">
        <v>0</v>
      </c>
      <c r="I148" s="90"/>
    </row>
    <row r="149" spans="1:9" x14ac:dyDescent="0.25">
      <c r="A149" s="65" t="s">
        <v>413</v>
      </c>
      <c r="B149" s="54" t="s">
        <v>414</v>
      </c>
      <c r="C149" s="55" t="s">
        <v>415</v>
      </c>
      <c r="D149" s="103"/>
      <c r="E149" s="103"/>
      <c r="F149" s="103"/>
      <c r="G149" s="103"/>
      <c r="H149" s="89">
        <v>0</v>
      </c>
      <c r="I149" s="90"/>
    </row>
    <row r="150" spans="1:9" ht="15.75" thickBot="1" x14ac:dyDescent="0.3">
      <c r="A150" s="70" t="s">
        <v>416</v>
      </c>
      <c r="B150" s="71" t="s">
        <v>417</v>
      </c>
      <c r="C150" s="72" t="s">
        <v>418</v>
      </c>
      <c r="D150" s="125">
        <f>D154+D155+D156+D157+D158+D159+D160</f>
        <v>168951.81</v>
      </c>
      <c r="E150" s="125"/>
      <c r="F150" s="125"/>
      <c r="G150" s="125"/>
      <c r="H150" s="125">
        <f>H154+H155+H156+H157+H158+H159+H160</f>
        <v>68649.34</v>
      </c>
      <c r="I150" s="126"/>
    </row>
    <row r="151" spans="1:9" x14ac:dyDescent="0.25">
      <c r="A151" s="78"/>
      <c r="B151" s="79"/>
      <c r="C151" s="79"/>
      <c r="D151" s="80"/>
      <c r="E151" s="80"/>
      <c r="F151" s="80"/>
      <c r="G151" s="80"/>
      <c r="H151" s="80"/>
      <c r="I151" s="80" t="s">
        <v>419</v>
      </c>
    </row>
    <row r="152" spans="1:9" ht="27" customHeight="1" x14ac:dyDescent="0.25">
      <c r="A152" s="118" t="s">
        <v>42</v>
      </c>
      <c r="B152" s="119" t="s">
        <v>43</v>
      </c>
      <c r="C152" s="119" t="s">
        <v>44</v>
      </c>
      <c r="D152" s="39" t="s">
        <v>45</v>
      </c>
      <c r="E152" s="39"/>
      <c r="F152" s="39"/>
      <c r="G152" s="39"/>
      <c r="H152" s="39" t="s">
        <v>46</v>
      </c>
      <c r="I152" s="40"/>
    </row>
    <row r="153" spans="1:9" ht="15.75" thickBot="1" x14ac:dyDescent="0.3">
      <c r="A153" s="120">
        <v>1</v>
      </c>
      <c r="B153" s="121">
        <v>2</v>
      </c>
      <c r="C153" s="121">
        <v>3</v>
      </c>
      <c r="D153" s="96">
        <v>4</v>
      </c>
      <c r="E153" s="96"/>
      <c r="F153" s="96"/>
      <c r="G153" s="96"/>
      <c r="H153" s="96">
        <v>5</v>
      </c>
      <c r="I153" s="97"/>
    </row>
    <row r="154" spans="1:9" ht="34.5" x14ac:dyDescent="0.25">
      <c r="A154" s="65" t="s">
        <v>420</v>
      </c>
      <c r="B154" s="83" t="s">
        <v>421</v>
      </c>
      <c r="C154" s="84" t="s">
        <v>422</v>
      </c>
      <c r="D154" s="85"/>
      <c r="E154" s="85"/>
      <c r="F154" s="85"/>
      <c r="G154" s="85"/>
      <c r="H154" s="85">
        <v>0</v>
      </c>
      <c r="I154" s="86"/>
    </row>
    <row r="155" spans="1:9" ht="23.25" x14ac:dyDescent="0.25">
      <c r="A155" s="65" t="s">
        <v>423</v>
      </c>
      <c r="B155" s="54" t="s">
        <v>424</v>
      </c>
      <c r="C155" s="55" t="s">
        <v>425</v>
      </c>
      <c r="D155" s="103"/>
      <c r="E155" s="103"/>
      <c r="F155" s="103"/>
      <c r="G155" s="103"/>
      <c r="H155" s="89">
        <v>0</v>
      </c>
      <c r="I155" s="90"/>
    </row>
    <row r="156" spans="1:9" ht="23.25" x14ac:dyDescent="0.25">
      <c r="A156" s="65" t="s">
        <v>426</v>
      </c>
      <c r="B156" s="54" t="s">
        <v>427</v>
      </c>
      <c r="C156" s="55" t="s">
        <v>428</v>
      </c>
      <c r="D156" s="103"/>
      <c r="E156" s="103"/>
      <c r="F156" s="103"/>
      <c r="G156" s="103"/>
      <c r="H156" s="89">
        <v>0</v>
      </c>
      <c r="I156" s="90"/>
    </row>
    <row r="157" spans="1:9" ht="23.25" x14ac:dyDescent="0.25">
      <c r="A157" s="65" t="s">
        <v>429</v>
      </c>
      <c r="B157" s="54" t="s">
        <v>430</v>
      </c>
      <c r="C157" s="55" t="s">
        <v>431</v>
      </c>
      <c r="D157" s="103"/>
      <c r="E157" s="103"/>
      <c r="F157" s="103"/>
      <c r="G157" s="103"/>
      <c r="H157" s="89">
        <v>0</v>
      </c>
      <c r="I157" s="90"/>
    </row>
    <row r="158" spans="1:9" ht="34.5" x14ac:dyDescent="0.25">
      <c r="A158" s="65" t="s">
        <v>432</v>
      </c>
      <c r="B158" s="54" t="s">
        <v>433</v>
      </c>
      <c r="C158" s="55" t="s">
        <v>434</v>
      </c>
      <c r="D158" s="103">
        <v>81327</v>
      </c>
      <c r="E158" s="103"/>
      <c r="F158" s="103"/>
      <c r="G158" s="103"/>
      <c r="H158" s="89">
        <v>0</v>
      </c>
      <c r="I158" s="90"/>
    </row>
    <row r="159" spans="1:9" ht="23.25" x14ac:dyDescent="0.25">
      <c r="A159" s="65" t="s">
        <v>435</v>
      </c>
      <c r="B159" s="54" t="s">
        <v>436</v>
      </c>
      <c r="C159" s="55" t="s">
        <v>437</v>
      </c>
      <c r="D159" s="103">
        <v>87624.81</v>
      </c>
      <c r="E159" s="103"/>
      <c r="F159" s="103"/>
      <c r="G159" s="103"/>
      <c r="H159" s="89">
        <v>68649.34</v>
      </c>
      <c r="I159" s="90"/>
    </row>
    <row r="160" spans="1:9" x14ac:dyDescent="0.25">
      <c r="A160" s="65" t="s">
        <v>438</v>
      </c>
      <c r="B160" s="54" t="s">
        <v>439</v>
      </c>
      <c r="C160" s="55" t="s">
        <v>440</v>
      </c>
      <c r="D160" s="103"/>
      <c r="E160" s="103"/>
      <c r="F160" s="103"/>
      <c r="G160" s="103"/>
      <c r="H160" s="89">
        <v>0</v>
      </c>
      <c r="I160" s="90"/>
    </row>
    <row r="161" spans="1:9" x14ac:dyDescent="0.25">
      <c r="A161" s="70" t="s">
        <v>441</v>
      </c>
      <c r="B161" s="54" t="s">
        <v>442</v>
      </c>
      <c r="C161" s="55" t="s">
        <v>443</v>
      </c>
      <c r="D161" s="87">
        <f>D162</f>
        <v>0</v>
      </c>
      <c r="E161" s="87"/>
      <c r="F161" s="87"/>
      <c r="G161" s="87"/>
      <c r="H161" s="87">
        <f>H162</f>
        <v>0</v>
      </c>
      <c r="I161" s="88"/>
    </row>
    <row r="162" spans="1:9" ht="23.25" x14ac:dyDescent="0.25">
      <c r="A162" s="65" t="s">
        <v>444</v>
      </c>
      <c r="B162" s="54" t="s">
        <v>445</v>
      </c>
      <c r="C162" s="55" t="s">
        <v>446</v>
      </c>
      <c r="D162" s="103"/>
      <c r="E162" s="103"/>
      <c r="F162" s="103"/>
      <c r="G162" s="103"/>
      <c r="H162" s="89">
        <v>0</v>
      </c>
      <c r="I162" s="90"/>
    </row>
    <row r="163" spans="1:9" ht="23.25" x14ac:dyDescent="0.25">
      <c r="A163" s="70" t="s">
        <v>447</v>
      </c>
      <c r="B163" s="54" t="s">
        <v>448</v>
      </c>
      <c r="C163" s="55" t="s">
        <v>449</v>
      </c>
      <c r="D163" s="87">
        <f>D164+D165+D166+D167+D168+D169</f>
        <v>0</v>
      </c>
      <c r="E163" s="87"/>
      <c r="F163" s="87"/>
      <c r="G163" s="87"/>
      <c r="H163" s="87">
        <f>H164+H165+H166+H167+H168+H169</f>
        <v>0</v>
      </c>
      <c r="I163" s="88"/>
    </row>
    <row r="164" spans="1:9" ht="34.5" x14ac:dyDescent="0.25">
      <c r="A164" s="65" t="s">
        <v>450</v>
      </c>
      <c r="B164" s="54" t="s">
        <v>451</v>
      </c>
      <c r="C164" s="55" t="s">
        <v>452</v>
      </c>
      <c r="D164" s="103"/>
      <c r="E164" s="103"/>
      <c r="F164" s="103"/>
      <c r="G164" s="103"/>
      <c r="H164" s="89">
        <v>0</v>
      </c>
      <c r="I164" s="90"/>
    </row>
    <row r="165" spans="1:9" ht="23.25" x14ac:dyDescent="0.25">
      <c r="A165" s="65" t="s">
        <v>453</v>
      </c>
      <c r="B165" s="54" t="s">
        <v>454</v>
      </c>
      <c r="C165" s="55" t="s">
        <v>455</v>
      </c>
      <c r="D165" s="103"/>
      <c r="E165" s="103"/>
      <c r="F165" s="103"/>
      <c r="G165" s="103"/>
      <c r="H165" s="89">
        <v>0</v>
      </c>
      <c r="I165" s="90"/>
    </row>
    <row r="166" spans="1:9" ht="34.5" x14ac:dyDescent="0.25">
      <c r="A166" s="65" t="s">
        <v>456</v>
      </c>
      <c r="B166" s="54" t="s">
        <v>457</v>
      </c>
      <c r="C166" s="55" t="s">
        <v>458</v>
      </c>
      <c r="D166" s="103"/>
      <c r="E166" s="103"/>
      <c r="F166" s="103"/>
      <c r="G166" s="103"/>
      <c r="H166" s="89">
        <v>0</v>
      </c>
      <c r="I166" s="90"/>
    </row>
    <row r="167" spans="1:9" ht="23.25" x14ac:dyDescent="0.25">
      <c r="A167" s="65" t="s">
        <v>459</v>
      </c>
      <c r="B167" s="54" t="s">
        <v>460</v>
      </c>
      <c r="C167" s="55" t="s">
        <v>461</v>
      </c>
      <c r="D167" s="103"/>
      <c r="E167" s="103"/>
      <c r="F167" s="103"/>
      <c r="G167" s="103"/>
      <c r="H167" s="89">
        <v>0</v>
      </c>
      <c r="I167" s="90"/>
    </row>
    <row r="168" spans="1:9" ht="34.5" x14ac:dyDescent="0.25">
      <c r="A168" s="65" t="s">
        <v>462</v>
      </c>
      <c r="B168" s="54" t="s">
        <v>463</v>
      </c>
      <c r="C168" s="55" t="s">
        <v>464</v>
      </c>
      <c r="D168" s="103"/>
      <c r="E168" s="103"/>
      <c r="F168" s="103"/>
      <c r="G168" s="103"/>
      <c r="H168" s="89">
        <v>0</v>
      </c>
      <c r="I168" s="90"/>
    </row>
    <row r="169" spans="1:9" ht="34.5" x14ac:dyDescent="0.25">
      <c r="A169" s="65" t="s">
        <v>465</v>
      </c>
      <c r="B169" s="54" t="s">
        <v>466</v>
      </c>
      <c r="C169" s="55" t="s">
        <v>467</v>
      </c>
      <c r="D169" s="103"/>
      <c r="E169" s="103"/>
      <c r="F169" s="103"/>
      <c r="G169" s="103"/>
      <c r="H169" s="89">
        <v>0</v>
      </c>
      <c r="I169" s="90"/>
    </row>
    <row r="170" spans="1:9" ht="15.75" thickBot="1" x14ac:dyDescent="0.3">
      <c r="A170" s="70" t="s">
        <v>468</v>
      </c>
      <c r="B170" s="71" t="s">
        <v>469</v>
      </c>
      <c r="C170" s="72" t="s">
        <v>470</v>
      </c>
      <c r="D170" s="125">
        <f>D174+D175+D176+D177+D178+D179+D180+D181+D182</f>
        <v>2665583.71</v>
      </c>
      <c r="E170" s="125"/>
      <c r="F170" s="125"/>
      <c r="G170" s="125"/>
      <c r="H170" s="125">
        <f>H174+H175+H176+H177+H178+H179+H180+H181+H182</f>
        <v>385540.07</v>
      </c>
      <c r="I170" s="126"/>
    </row>
    <row r="171" spans="1:9" x14ac:dyDescent="0.25">
      <c r="A171" s="78"/>
      <c r="B171" s="79"/>
      <c r="C171" s="79"/>
      <c r="D171" s="80"/>
      <c r="E171" s="80"/>
      <c r="F171" s="80"/>
      <c r="G171" s="80"/>
      <c r="H171" s="80"/>
      <c r="I171" s="80" t="s">
        <v>471</v>
      </c>
    </row>
    <row r="172" spans="1:9" ht="27" customHeight="1" x14ac:dyDescent="0.25">
      <c r="A172" s="118" t="s">
        <v>42</v>
      </c>
      <c r="B172" s="119" t="s">
        <v>43</v>
      </c>
      <c r="C172" s="119" t="s">
        <v>44</v>
      </c>
      <c r="D172" s="39" t="s">
        <v>45</v>
      </c>
      <c r="E172" s="39"/>
      <c r="F172" s="39"/>
      <c r="G172" s="39"/>
      <c r="H172" s="39" t="s">
        <v>46</v>
      </c>
      <c r="I172" s="40"/>
    </row>
    <row r="173" spans="1:9" ht="15.75" thickBot="1" x14ac:dyDescent="0.3">
      <c r="A173" s="120">
        <v>1</v>
      </c>
      <c r="B173" s="121">
        <v>2</v>
      </c>
      <c r="C173" s="121">
        <v>3</v>
      </c>
      <c r="D173" s="96">
        <v>4</v>
      </c>
      <c r="E173" s="96"/>
      <c r="F173" s="96"/>
      <c r="G173" s="96"/>
      <c r="H173" s="96">
        <v>5</v>
      </c>
      <c r="I173" s="97"/>
    </row>
    <row r="174" spans="1:9" ht="23.25" x14ac:dyDescent="0.25">
      <c r="A174" s="82" t="s">
        <v>472</v>
      </c>
      <c r="B174" s="83" t="s">
        <v>473</v>
      </c>
      <c r="C174" s="84" t="s">
        <v>474</v>
      </c>
      <c r="D174" s="85"/>
      <c r="E174" s="85"/>
      <c r="F174" s="85"/>
      <c r="G174" s="85"/>
      <c r="H174" s="85">
        <v>0</v>
      </c>
      <c r="I174" s="86"/>
    </row>
    <row r="175" spans="1:9" ht="23.25" x14ac:dyDescent="0.25">
      <c r="A175" s="65" t="s">
        <v>475</v>
      </c>
      <c r="B175" s="54" t="s">
        <v>476</v>
      </c>
      <c r="C175" s="55" t="s">
        <v>477</v>
      </c>
      <c r="D175" s="103"/>
      <c r="E175" s="103"/>
      <c r="F175" s="103"/>
      <c r="G175" s="103"/>
      <c r="H175" s="89">
        <v>0</v>
      </c>
      <c r="I175" s="90"/>
    </row>
    <row r="176" spans="1:9" ht="23.25" x14ac:dyDescent="0.25">
      <c r="A176" s="65" t="s">
        <v>478</v>
      </c>
      <c r="B176" s="54" t="s">
        <v>479</v>
      </c>
      <c r="C176" s="55" t="s">
        <v>480</v>
      </c>
      <c r="D176" s="103"/>
      <c r="E176" s="103"/>
      <c r="F176" s="103"/>
      <c r="G176" s="103"/>
      <c r="H176" s="89">
        <v>0</v>
      </c>
      <c r="I176" s="90"/>
    </row>
    <row r="177" spans="1:9" x14ac:dyDescent="0.25">
      <c r="A177" s="65" t="s">
        <v>481</v>
      </c>
      <c r="B177" s="54" t="s">
        <v>482</v>
      </c>
      <c r="C177" s="55" t="s">
        <v>483</v>
      </c>
      <c r="D177" s="103"/>
      <c r="E177" s="103"/>
      <c r="F177" s="103"/>
      <c r="G177" s="103"/>
      <c r="H177" s="89">
        <v>0</v>
      </c>
      <c r="I177" s="90"/>
    </row>
    <row r="178" spans="1:9" x14ac:dyDescent="0.25">
      <c r="A178" s="65" t="s">
        <v>484</v>
      </c>
      <c r="B178" s="54" t="s">
        <v>485</v>
      </c>
      <c r="C178" s="55" t="s">
        <v>486</v>
      </c>
      <c r="D178" s="103"/>
      <c r="E178" s="103"/>
      <c r="F178" s="103"/>
      <c r="G178" s="103"/>
      <c r="H178" s="89">
        <v>0</v>
      </c>
      <c r="I178" s="90"/>
    </row>
    <row r="179" spans="1:9" ht="23.25" x14ac:dyDescent="0.25">
      <c r="A179" s="65" t="s">
        <v>487</v>
      </c>
      <c r="B179" s="54" t="s">
        <v>488</v>
      </c>
      <c r="C179" s="55" t="s">
        <v>489</v>
      </c>
      <c r="D179" s="103"/>
      <c r="E179" s="103"/>
      <c r="F179" s="103"/>
      <c r="G179" s="103"/>
      <c r="H179" s="89">
        <v>0</v>
      </c>
      <c r="I179" s="90"/>
    </row>
    <row r="180" spans="1:9" x14ac:dyDescent="0.25">
      <c r="A180" s="65" t="s">
        <v>490</v>
      </c>
      <c r="B180" s="54" t="s">
        <v>491</v>
      </c>
      <c r="C180" s="55" t="s">
        <v>492</v>
      </c>
      <c r="D180" s="103">
        <v>2665583.71</v>
      </c>
      <c r="E180" s="103"/>
      <c r="F180" s="103"/>
      <c r="G180" s="103"/>
      <c r="H180" s="89">
        <v>385540.07</v>
      </c>
      <c r="I180" s="90"/>
    </row>
    <row r="181" spans="1:9" ht="23.25" x14ac:dyDescent="0.25">
      <c r="A181" s="65" t="s">
        <v>493</v>
      </c>
      <c r="B181" s="54" t="s">
        <v>494</v>
      </c>
      <c r="C181" s="55" t="s">
        <v>495</v>
      </c>
      <c r="D181" s="103"/>
      <c r="E181" s="103"/>
      <c r="F181" s="103"/>
      <c r="G181" s="103"/>
      <c r="H181" s="89">
        <v>0</v>
      </c>
      <c r="I181" s="90"/>
    </row>
    <row r="182" spans="1:9" ht="23.25" x14ac:dyDescent="0.25">
      <c r="A182" s="65" t="s">
        <v>496</v>
      </c>
      <c r="B182" s="54" t="s">
        <v>497</v>
      </c>
      <c r="C182" s="55" t="s">
        <v>498</v>
      </c>
      <c r="D182" s="103"/>
      <c r="E182" s="103"/>
      <c r="F182" s="103"/>
      <c r="G182" s="103"/>
      <c r="H182" s="89">
        <v>0</v>
      </c>
      <c r="I182" s="90"/>
    </row>
    <row r="183" spans="1:9" x14ac:dyDescent="0.25">
      <c r="A183" s="70" t="s">
        <v>499</v>
      </c>
      <c r="B183" s="54" t="s">
        <v>500</v>
      </c>
      <c r="C183" s="55" t="s">
        <v>501</v>
      </c>
      <c r="D183" s="87">
        <f>D184+D185+D186+D187+D188+D189+D190</f>
        <v>1557830.53</v>
      </c>
      <c r="E183" s="87"/>
      <c r="F183" s="87"/>
      <c r="G183" s="87"/>
      <c r="H183" s="87">
        <f>H184+H185+H186+H187+H188+H189+H190</f>
        <v>705957.2</v>
      </c>
      <c r="I183" s="88"/>
    </row>
    <row r="184" spans="1:9" ht="34.5" x14ac:dyDescent="0.25">
      <c r="A184" s="65" t="s">
        <v>502</v>
      </c>
      <c r="B184" s="54" t="s">
        <v>503</v>
      </c>
      <c r="C184" s="55" t="s">
        <v>504</v>
      </c>
      <c r="D184" s="103"/>
      <c r="E184" s="103"/>
      <c r="F184" s="103"/>
      <c r="G184" s="103"/>
      <c r="H184" s="89">
        <v>0</v>
      </c>
      <c r="I184" s="90"/>
    </row>
    <row r="185" spans="1:9" x14ac:dyDescent="0.25">
      <c r="A185" s="65" t="s">
        <v>237</v>
      </c>
      <c r="B185" s="54" t="s">
        <v>505</v>
      </c>
      <c r="C185" s="55" t="s">
        <v>506</v>
      </c>
      <c r="D185" s="103"/>
      <c r="E185" s="103"/>
      <c r="F185" s="103"/>
      <c r="G185" s="103"/>
      <c r="H185" s="89">
        <v>0</v>
      </c>
      <c r="I185" s="90"/>
    </row>
    <row r="186" spans="1:9" x14ac:dyDescent="0.25">
      <c r="A186" s="65" t="s">
        <v>240</v>
      </c>
      <c r="B186" s="54" t="s">
        <v>507</v>
      </c>
      <c r="C186" s="55" t="s">
        <v>508</v>
      </c>
      <c r="D186" s="103"/>
      <c r="E186" s="103"/>
      <c r="F186" s="103"/>
      <c r="G186" s="103"/>
      <c r="H186" s="89">
        <v>0</v>
      </c>
      <c r="I186" s="90"/>
    </row>
    <row r="187" spans="1:9" x14ac:dyDescent="0.25">
      <c r="A187" s="65" t="s">
        <v>243</v>
      </c>
      <c r="B187" s="54" t="s">
        <v>509</v>
      </c>
      <c r="C187" s="55" t="s">
        <v>510</v>
      </c>
      <c r="D187" s="103"/>
      <c r="E187" s="103"/>
      <c r="F187" s="103"/>
      <c r="G187" s="103"/>
      <c r="H187" s="89">
        <v>25611</v>
      </c>
      <c r="I187" s="90"/>
    </row>
    <row r="188" spans="1:9" x14ac:dyDescent="0.25">
      <c r="A188" s="65" t="s">
        <v>246</v>
      </c>
      <c r="B188" s="54" t="s">
        <v>511</v>
      </c>
      <c r="C188" s="55" t="s">
        <v>512</v>
      </c>
      <c r="D188" s="103"/>
      <c r="E188" s="103"/>
      <c r="F188" s="103"/>
      <c r="G188" s="103"/>
      <c r="H188" s="89">
        <v>0</v>
      </c>
      <c r="I188" s="90"/>
    </row>
    <row r="189" spans="1:9" x14ac:dyDescent="0.25">
      <c r="A189" s="65" t="s">
        <v>513</v>
      </c>
      <c r="B189" s="54" t="s">
        <v>514</v>
      </c>
      <c r="C189" s="55" t="s">
        <v>515</v>
      </c>
      <c r="D189" s="103">
        <v>1539170.53</v>
      </c>
      <c r="E189" s="103"/>
      <c r="F189" s="103"/>
      <c r="G189" s="103"/>
      <c r="H189" s="89">
        <v>680346.2</v>
      </c>
      <c r="I189" s="90"/>
    </row>
    <row r="190" spans="1:9" x14ac:dyDescent="0.25">
      <c r="A190" s="65" t="s">
        <v>516</v>
      </c>
      <c r="B190" s="54" t="s">
        <v>517</v>
      </c>
      <c r="C190" s="55" t="s">
        <v>518</v>
      </c>
      <c r="D190" s="103">
        <v>18660</v>
      </c>
      <c r="E190" s="103"/>
      <c r="F190" s="103"/>
      <c r="G190" s="103"/>
      <c r="H190" s="89">
        <v>0</v>
      </c>
      <c r="I190" s="90"/>
    </row>
    <row r="191" spans="1:9" x14ac:dyDescent="0.25">
      <c r="A191" s="98" t="s">
        <v>519</v>
      </c>
      <c r="B191" s="54" t="s">
        <v>520</v>
      </c>
      <c r="C191" s="55"/>
      <c r="D191" s="99">
        <f>D192+D200</f>
        <v>431648.24</v>
      </c>
      <c r="E191" s="99"/>
      <c r="F191" s="99"/>
      <c r="G191" s="99"/>
      <c r="H191" s="99">
        <f>H192+H200</f>
        <v>380860.52</v>
      </c>
      <c r="I191" s="100"/>
    </row>
    <row r="192" spans="1:9" ht="23.25" x14ac:dyDescent="0.25">
      <c r="A192" s="70" t="s">
        <v>521</v>
      </c>
      <c r="B192" s="54" t="s">
        <v>522</v>
      </c>
      <c r="C192" s="55"/>
      <c r="D192" s="87">
        <f>D193+D194+D195+D196+D199</f>
        <v>431648.24</v>
      </c>
      <c r="E192" s="87"/>
      <c r="F192" s="87"/>
      <c r="G192" s="87"/>
      <c r="H192" s="87">
        <f>H193+H194+H195+H196+H199</f>
        <v>380860.52</v>
      </c>
      <c r="I192" s="88"/>
    </row>
    <row r="193" spans="1:9" ht="23.25" x14ac:dyDescent="0.25">
      <c r="A193" s="65" t="s">
        <v>523</v>
      </c>
      <c r="B193" s="54" t="s">
        <v>524</v>
      </c>
      <c r="C193" s="55" t="s">
        <v>525</v>
      </c>
      <c r="D193" s="103">
        <v>431648.24</v>
      </c>
      <c r="E193" s="103"/>
      <c r="F193" s="103"/>
      <c r="G193" s="103"/>
      <c r="H193" s="89">
        <v>380860.52</v>
      </c>
      <c r="I193" s="90"/>
    </row>
    <row r="194" spans="1:9" x14ac:dyDescent="0.25">
      <c r="A194" s="65" t="s">
        <v>225</v>
      </c>
      <c r="B194" s="54" t="s">
        <v>526</v>
      </c>
      <c r="C194" s="55" t="s">
        <v>527</v>
      </c>
      <c r="D194" s="103"/>
      <c r="E194" s="103"/>
      <c r="F194" s="103"/>
      <c r="G194" s="103"/>
      <c r="H194" s="89">
        <v>0</v>
      </c>
      <c r="I194" s="90"/>
    </row>
    <row r="195" spans="1:9" x14ac:dyDescent="0.25">
      <c r="A195" s="65" t="s">
        <v>229</v>
      </c>
      <c r="B195" s="54" t="s">
        <v>528</v>
      </c>
      <c r="C195" s="55" t="s">
        <v>529</v>
      </c>
      <c r="D195" s="103"/>
      <c r="E195" s="103"/>
      <c r="F195" s="103"/>
      <c r="G195" s="103"/>
      <c r="H195" s="89">
        <v>0</v>
      </c>
      <c r="I195" s="90"/>
    </row>
    <row r="196" spans="1:9" x14ac:dyDescent="0.25">
      <c r="A196" s="65" t="s">
        <v>232</v>
      </c>
      <c r="B196" s="54" t="s">
        <v>530</v>
      </c>
      <c r="C196" s="55" t="s">
        <v>501</v>
      </c>
      <c r="D196" s="106">
        <f>D197+D198</f>
        <v>0</v>
      </c>
      <c r="E196" s="106"/>
      <c r="F196" s="106"/>
      <c r="G196" s="106"/>
      <c r="H196" s="106">
        <f>H197+H198</f>
        <v>0</v>
      </c>
      <c r="I196" s="107"/>
    </row>
    <row r="197" spans="1:9" ht="23.25" x14ac:dyDescent="0.25">
      <c r="A197" s="102" t="s">
        <v>531</v>
      </c>
      <c r="B197" s="54" t="s">
        <v>532</v>
      </c>
      <c r="C197" s="55" t="s">
        <v>515</v>
      </c>
      <c r="D197" s="103"/>
      <c r="E197" s="103"/>
      <c r="F197" s="103"/>
      <c r="G197" s="103"/>
      <c r="H197" s="89">
        <v>0</v>
      </c>
      <c r="I197" s="90"/>
    </row>
    <row r="198" spans="1:9" x14ac:dyDescent="0.25">
      <c r="A198" s="102" t="s">
        <v>533</v>
      </c>
      <c r="B198" s="54" t="s">
        <v>534</v>
      </c>
      <c r="C198" s="55" t="s">
        <v>535</v>
      </c>
      <c r="D198" s="103"/>
      <c r="E198" s="103"/>
      <c r="F198" s="103"/>
      <c r="G198" s="103"/>
      <c r="H198" s="89">
        <v>0</v>
      </c>
      <c r="I198" s="90"/>
    </row>
    <row r="199" spans="1:9" x14ac:dyDescent="0.25">
      <c r="A199" s="70" t="s">
        <v>536</v>
      </c>
      <c r="B199" s="54" t="s">
        <v>537</v>
      </c>
      <c r="C199" s="55" t="s">
        <v>538</v>
      </c>
      <c r="D199" s="103"/>
      <c r="E199" s="103"/>
      <c r="F199" s="103"/>
      <c r="G199" s="103"/>
      <c r="H199" s="89">
        <v>0</v>
      </c>
      <c r="I199" s="90"/>
    </row>
    <row r="200" spans="1:9" x14ac:dyDescent="0.25">
      <c r="A200" s="70" t="s">
        <v>539</v>
      </c>
      <c r="B200" s="54" t="s">
        <v>540</v>
      </c>
      <c r="C200" s="55"/>
      <c r="D200" s="87">
        <f>D201+D202+D206+D216</f>
        <v>0</v>
      </c>
      <c r="E200" s="87"/>
      <c r="F200" s="87"/>
      <c r="G200" s="87"/>
      <c r="H200" s="87">
        <f>H201+H202+H206+H216</f>
        <v>0</v>
      </c>
      <c r="I200" s="88"/>
    </row>
    <row r="201" spans="1:9" ht="23.25" x14ac:dyDescent="0.25">
      <c r="A201" s="65" t="s">
        <v>258</v>
      </c>
      <c r="B201" s="54" t="s">
        <v>541</v>
      </c>
      <c r="C201" s="55" t="s">
        <v>542</v>
      </c>
      <c r="D201" s="103"/>
      <c r="E201" s="103"/>
      <c r="F201" s="103"/>
      <c r="G201" s="103"/>
      <c r="H201" s="89">
        <v>0</v>
      </c>
      <c r="I201" s="90"/>
    </row>
    <row r="202" spans="1:9" ht="15.75" thickBot="1" x14ac:dyDescent="0.3">
      <c r="A202" s="105" t="s">
        <v>261</v>
      </c>
      <c r="B202" s="71" t="s">
        <v>543</v>
      </c>
      <c r="C202" s="72" t="s">
        <v>544</v>
      </c>
      <c r="D202" s="115"/>
      <c r="E202" s="115"/>
      <c r="F202" s="115"/>
      <c r="G202" s="115"/>
      <c r="H202" s="92">
        <v>0</v>
      </c>
      <c r="I202" s="93"/>
    </row>
    <row r="203" spans="1:9" x14ac:dyDescent="0.25">
      <c r="A203" s="78"/>
      <c r="B203" s="79"/>
      <c r="C203" s="79"/>
      <c r="D203" s="129"/>
      <c r="E203" s="129"/>
      <c r="F203" s="129"/>
      <c r="G203" s="129"/>
      <c r="H203" s="129"/>
      <c r="I203" s="81" t="s">
        <v>545</v>
      </c>
    </row>
    <row r="204" spans="1:9" ht="30" customHeight="1" x14ac:dyDescent="0.25">
      <c r="A204" s="118" t="s">
        <v>42</v>
      </c>
      <c r="B204" s="119" t="s">
        <v>43</v>
      </c>
      <c r="C204" s="119" t="s">
        <v>44</v>
      </c>
      <c r="D204" s="39" t="s">
        <v>45</v>
      </c>
      <c r="E204" s="39"/>
      <c r="F204" s="39"/>
      <c r="G204" s="39"/>
      <c r="H204" s="39" t="s">
        <v>546</v>
      </c>
      <c r="I204" s="40"/>
    </row>
    <row r="205" spans="1:9" ht="15.75" thickBot="1" x14ac:dyDescent="0.3">
      <c r="A205" s="120">
        <v>1</v>
      </c>
      <c r="B205" s="121">
        <v>2</v>
      </c>
      <c r="C205" s="121">
        <v>3</v>
      </c>
      <c r="D205" s="96">
        <v>4</v>
      </c>
      <c r="E205" s="96"/>
      <c r="F205" s="96"/>
      <c r="G205" s="96"/>
      <c r="H205" s="96">
        <v>5</v>
      </c>
      <c r="I205" s="97"/>
    </row>
    <row r="206" spans="1:9" x14ac:dyDescent="0.25">
      <c r="A206" s="60" t="s">
        <v>547</v>
      </c>
      <c r="B206" s="83" t="s">
        <v>548</v>
      </c>
      <c r="C206" s="84" t="s">
        <v>549</v>
      </c>
      <c r="D206" s="130">
        <f>D207+D208+D209+D210+D211+D212+D213+D214+D215</f>
        <v>0</v>
      </c>
      <c r="E206" s="130"/>
      <c r="F206" s="130"/>
      <c r="G206" s="130"/>
      <c r="H206" s="113">
        <f>H207+H208+H209+H210+H211+H212+H213+H214+H215</f>
        <v>0</v>
      </c>
      <c r="I206" s="114"/>
    </row>
    <row r="207" spans="1:9" ht="23.25" x14ac:dyDescent="0.25">
      <c r="A207" s="105" t="s">
        <v>550</v>
      </c>
      <c r="B207" s="54" t="s">
        <v>551</v>
      </c>
      <c r="C207" s="55" t="s">
        <v>552</v>
      </c>
      <c r="D207" s="103"/>
      <c r="E207" s="103"/>
      <c r="F207" s="103"/>
      <c r="G207" s="103"/>
      <c r="H207" s="89">
        <v>0</v>
      </c>
      <c r="I207" s="90"/>
    </row>
    <row r="208" spans="1:9" x14ac:dyDescent="0.25">
      <c r="A208" s="105" t="s">
        <v>553</v>
      </c>
      <c r="B208" s="54" t="s">
        <v>554</v>
      </c>
      <c r="C208" s="55" t="s">
        <v>555</v>
      </c>
      <c r="D208" s="103"/>
      <c r="E208" s="103"/>
      <c r="F208" s="103"/>
      <c r="G208" s="103"/>
      <c r="H208" s="89">
        <v>0</v>
      </c>
      <c r="I208" s="90"/>
    </row>
    <row r="209" spans="1:10" ht="23.25" x14ac:dyDescent="0.25">
      <c r="A209" s="105" t="s">
        <v>556</v>
      </c>
      <c r="B209" s="54" t="s">
        <v>557</v>
      </c>
      <c r="C209" s="55" t="s">
        <v>558</v>
      </c>
      <c r="D209" s="103"/>
      <c r="E209" s="103"/>
      <c r="F209" s="103"/>
      <c r="G209" s="103"/>
      <c r="H209" s="89">
        <v>0</v>
      </c>
      <c r="I209" s="90"/>
    </row>
    <row r="210" spans="1:10" x14ac:dyDescent="0.25">
      <c r="A210" s="105" t="s">
        <v>559</v>
      </c>
      <c r="B210" s="54" t="s">
        <v>560</v>
      </c>
      <c r="C210" s="55" t="s">
        <v>561</v>
      </c>
      <c r="D210" s="103"/>
      <c r="E210" s="103"/>
      <c r="F210" s="103"/>
      <c r="G210" s="103"/>
      <c r="H210" s="89">
        <v>0</v>
      </c>
      <c r="I210" s="90"/>
    </row>
    <row r="211" spans="1:10" x14ac:dyDescent="0.25">
      <c r="A211" s="105" t="s">
        <v>562</v>
      </c>
      <c r="B211" s="54" t="s">
        <v>563</v>
      </c>
      <c r="C211" s="55" t="s">
        <v>564</v>
      </c>
      <c r="D211" s="103"/>
      <c r="E211" s="103"/>
      <c r="F211" s="103"/>
      <c r="G211" s="103"/>
      <c r="H211" s="89">
        <v>0</v>
      </c>
      <c r="I211" s="90"/>
    </row>
    <row r="212" spans="1:10" ht="23.25" x14ac:dyDescent="0.25">
      <c r="A212" s="105" t="s">
        <v>565</v>
      </c>
      <c r="B212" s="54" t="s">
        <v>566</v>
      </c>
      <c r="C212" s="55" t="s">
        <v>567</v>
      </c>
      <c r="D212" s="103"/>
      <c r="E212" s="103"/>
      <c r="F212" s="103"/>
      <c r="G212" s="103"/>
      <c r="H212" s="89">
        <v>0</v>
      </c>
      <c r="I212" s="90"/>
    </row>
    <row r="213" spans="1:10" x14ac:dyDescent="0.25">
      <c r="A213" s="105" t="s">
        <v>568</v>
      </c>
      <c r="B213" s="54" t="s">
        <v>569</v>
      </c>
      <c r="C213" s="55" t="s">
        <v>570</v>
      </c>
      <c r="D213" s="103"/>
      <c r="E213" s="103"/>
      <c r="F213" s="103"/>
      <c r="G213" s="103"/>
      <c r="H213" s="89">
        <v>0</v>
      </c>
      <c r="I213" s="90"/>
    </row>
    <row r="214" spans="1:10" ht="23.25" x14ac:dyDescent="0.25">
      <c r="A214" s="105" t="s">
        <v>571</v>
      </c>
      <c r="B214" s="54" t="s">
        <v>572</v>
      </c>
      <c r="C214" s="55" t="s">
        <v>573</v>
      </c>
      <c r="D214" s="103"/>
      <c r="E214" s="103"/>
      <c r="F214" s="103"/>
      <c r="G214" s="103"/>
      <c r="H214" s="89">
        <v>0</v>
      </c>
      <c r="I214" s="90"/>
    </row>
    <row r="215" spans="1:10" x14ac:dyDescent="0.25">
      <c r="A215" s="105" t="s">
        <v>574</v>
      </c>
      <c r="B215" s="54" t="s">
        <v>575</v>
      </c>
      <c r="C215" s="55" t="s">
        <v>576</v>
      </c>
      <c r="D215" s="103"/>
      <c r="E215" s="103"/>
      <c r="F215" s="103"/>
      <c r="G215" s="103"/>
      <c r="H215" s="89">
        <v>0</v>
      </c>
      <c r="I215" s="90"/>
    </row>
    <row r="216" spans="1:10" x14ac:dyDescent="0.25">
      <c r="A216" s="70" t="s">
        <v>577</v>
      </c>
      <c r="B216" s="54" t="s">
        <v>578</v>
      </c>
      <c r="C216" s="55" t="s">
        <v>579</v>
      </c>
      <c r="D216" s="103"/>
      <c r="E216" s="103"/>
      <c r="F216" s="103"/>
      <c r="G216" s="103"/>
      <c r="H216" s="89">
        <v>0</v>
      </c>
      <c r="I216" s="90"/>
    </row>
    <row r="217" spans="1:10" x14ac:dyDescent="0.25">
      <c r="A217" s="98" t="s">
        <v>580</v>
      </c>
      <c r="B217" s="54" t="s">
        <v>581</v>
      </c>
      <c r="C217" s="55"/>
      <c r="D217" s="99">
        <f>D218</f>
        <v>0</v>
      </c>
      <c r="E217" s="99"/>
      <c r="F217" s="99"/>
      <c r="G217" s="99"/>
      <c r="H217" s="99">
        <f>H218</f>
        <v>0</v>
      </c>
      <c r="I217" s="100"/>
    </row>
    <row r="218" spans="1:10" ht="23.25" x14ac:dyDescent="0.25">
      <c r="A218" s="70" t="s">
        <v>582</v>
      </c>
      <c r="B218" s="54" t="s">
        <v>583</v>
      </c>
      <c r="C218" s="55" t="s">
        <v>584</v>
      </c>
      <c r="D218" s="87">
        <f>D219+D220</f>
        <v>0</v>
      </c>
      <c r="E218" s="87"/>
      <c r="F218" s="87"/>
      <c r="G218" s="87"/>
      <c r="H218" s="87">
        <f>H219+H220</f>
        <v>0</v>
      </c>
      <c r="I218" s="88"/>
    </row>
    <row r="219" spans="1:10" ht="23.25" x14ac:dyDescent="0.25">
      <c r="A219" s="65" t="s">
        <v>585</v>
      </c>
      <c r="B219" s="54" t="s">
        <v>586</v>
      </c>
      <c r="C219" s="55" t="s">
        <v>587</v>
      </c>
      <c r="D219" s="103"/>
      <c r="E219" s="103"/>
      <c r="F219" s="103"/>
      <c r="G219" s="103"/>
      <c r="H219" s="89">
        <v>0</v>
      </c>
      <c r="I219" s="90"/>
    </row>
    <row r="220" spans="1:10" x14ac:dyDescent="0.25">
      <c r="A220" s="65" t="s">
        <v>588</v>
      </c>
      <c r="B220" s="54" t="s">
        <v>589</v>
      </c>
      <c r="C220" s="55" t="s">
        <v>590</v>
      </c>
      <c r="D220" s="103"/>
      <c r="E220" s="103"/>
      <c r="F220" s="103"/>
      <c r="G220" s="103"/>
      <c r="H220" s="89">
        <v>0</v>
      </c>
      <c r="I220" s="90"/>
    </row>
    <row r="221" spans="1:10" x14ac:dyDescent="0.25">
      <c r="A221" s="98" t="s">
        <v>591</v>
      </c>
      <c r="B221" s="54" t="s">
        <v>592</v>
      </c>
      <c r="C221" s="55"/>
      <c r="D221" s="103"/>
      <c r="E221" s="103"/>
      <c r="F221" s="103"/>
      <c r="G221" s="103"/>
      <c r="H221" s="89">
        <v>0</v>
      </c>
      <c r="I221" s="90"/>
    </row>
    <row r="222" spans="1:10" x14ac:dyDescent="0.25">
      <c r="A222" s="131" t="s">
        <v>593</v>
      </c>
      <c r="B222" s="132"/>
      <c r="C222" s="133"/>
      <c r="D222" s="134"/>
      <c r="E222" s="134"/>
      <c r="F222" s="134"/>
      <c r="G222" s="134"/>
      <c r="H222" s="134"/>
      <c r="I222" s="135"/>
    </row>
    <row r="223" spans="1:10" x14ac:dyDescent="0.25">
      <c r="A223" s="136"/>
      <c r="B223" s="137"/>
      <c r="C223" s="138"/>
      <c r="D223" s="139"/>
      <c r="E223" s="139"/>
      <c r="F223" s="139"/>
      <c r="G223" s="139"/>
      <c r="H223" s="140"/>
      <c r="I223" s="141"/>
      <c r="J223" s="142"/>
    </row>
    <row r="224" spans="1:10" ht="0.75" customHeight="1" thickBot="1" x14ac:dyDescent="0.3">
      <c r="A224" s="143"/>
      <c r="B224" s="144"/>
      <c r="C224" s="145"/>
      <c r="D224" s="146"/>
      <c r="E224" s="146"/>
      <c r="F224" s="146"/>
      <c r="G224" s="146"/>
      <c r="H224" s="147"/>
      <c r="I224" s="148"/>
    </row>
    <row r="225" spans="1:9" ht="30" customHeight="1" x14ac:dyDescent="0.25">
      <c r="A225" s="116" t="s">
        <v>594</v>
      </c>
      <c r="B225" s="117"/>
      <c r="C225" s="117"/>
      <c r="D225" s="117"/>
      <c r="E225" s="117"/>
      <c r="F225" s="117"/>
      <c r="G225" s="117"/>
      <c r="H225" s="117"/>
      <c r="I225" s="117"/>
    </row>
    <row r="226" spans="1:9" ht="30" customHeight="1" x14ac:dyDescent="0.25">
      <c r="A226" s="118" t="s">
        <v>42</v>
      </c>
      <c r="B226" s="119" t="s">
        <v>43</v>
      </c>
      <c r="C226" s="119" t="s">
        <v>44</v>
      </c>
      <c r="D226" s="39" t="s">
        <v>45</v>
      </c>
      <c r="E226" s="39"/>
      <c r="F226" s="39"/>
      <c r="G226" s="39"/>
      <c r="H226" s="39" t="s">
        <v>546</v>
      </c>
      <c r="I226" s="40"/>
    </row>
    <row r="227" spans="1:9" ht="15.75" thickBot="1" x14ac:dyDescent="0.3">
      <c r="A227" s="120">
        <v>1</v>
      </c>
      <c r="B227" s="121">
        <v>2</v>
      </c>
      <c r="C227" s="121">
        <v>3</v>
      </c>
      <c r="D227" s="44">
        <v>4</v>
      </c>
      <c r="E227" s="44"/>
      <c r="F227" s="44"/>
      <c r="G227" s="44"/>
      <c r="H227" s="44">
        <v>5</v>
      </c>
      <c r="I227" s="45"/>
    </row>
    <row r="228" spans="1:9" x14ac:dyDescent="0.25">
      <c r="A228" s="149" t="s">
        <v>595</v>
      </c>
      <c r="B228" s="83" t="s">
        <v>596</v>
      </c>
      <c r="C228" s="84"/>
      <c r="D228" s="150">
        <f>D250-D229-D245</f>
        <v>-18542194156.659996</v>
      </c>
      <c r="E228" s="150"/>
      <c r="F228" s="150"/>
      <c r="G228" s="150"/>
      <c r="H228" s="150">
        <f>H250-H229-H245</f>
        <v>-18304061591.799999</v>
      </c>
      <c r="I228" s="151"/>
    </row>
    <row r="229" spans="1:9" ht="22.5" x14ac:dyDescent="0.25">
      <c r="A229" s="152" t="s">
        <v>597</v>
      </c>
      <c r="B229" s="54" t="s">
        <v>598</v>
      </c>
      <c r="C229" s="55"/>
      <c r="D229" s="87">
        <f>D230+D236+D239+D242</f>
        <v>23649397.919999998</v>
      </c>
      <c r="E229" s="87"/>
      <c r="F229" s="87"/>
      <c r="G229" s="87"/>
      <c r="H229" s="87">
        <f>H230+H236+H239+H242</f>
        <v>33349245.41</v>
      </c>
      <c r="I229" s="88"/>
    </row>
    <row r="230" spans="1:9" ht="23.25" x14ac:dyDescent="0.25">
      <c r="A230" s="70" t="s">
        <v>599</v>
      </c>
      <c r="B230" s="54" t="s">
        <v>600</v>
      </c>
      <c r="C230" s="55"/>
      <c r="D230" s="106">
        <f>D231+D232</f>
        <v>23456061.77</v>
      </c>
      <c r="E230" s="106"/>
      <c r="F230" s="106"/>
      <c r="G230" s="106"/>
      <c r="H230" s="106">
        <f>H231+H232</f>
        <v>32447557.41</v>
      </c>
      <c r="I230" s="107"/>
    </row>
    <row r="231" spans="1:9" ht="23.25" x14ac:dyDescent="0.25">
      <c r="A231" s="65" t="s">
        <v>601</v>
      </c>
      <c r="B231" s="54" t="s">
        <v>602</v>
      </c>
      <c r="C231" s="55"/>
      <c r="D231" s="103">
        <v>-60273.51</v>
      </c>
      <c r="E231" s="103"/>
      <c r="F231" s="103"/>
      <c r="G231" s="103"/>
      <c r="H231" s="89">
        <v>-179212.69</v>
      </c>
      <c r="I231" s="90"/>
    </row>
    <row r="232" spans="1:9" ht="15.75" thickBot="1" x14ac:dyDescent="0.3">
      <c r="A232" s="65" t="s">
        <v>603</v>
      </c>
      <c r="B232" s="71" t="s">
        <v>604</v>
      </c>
      <c r="C232" s="72"/>
      <c r="D232" s="115">
        <v>23516335.280000001</v>
      </c>
      <c r="E232" s="115"/>
      <c r="F232" s="115"/>
      <c r="G232" s="115"/>
      <c r="H232" s="92">
        <v>32626770.100000001</v>
      </c>
      <c r="I232" s="93"/>
    </row>
    <row r="233" spans="1:9" x14ac:dyDescent="0.25">
      <c r="A233" s="78"/>
      <c r="B233" s="79"/>
      <c r="C233" s="79"/>
      <c r="D233" s="129"/>
      <c r="E233" s="129"/>
      <c r="F233" s="129"/>
      <c r="G233" s="129"/>
      <c r="H233" s="129"/>
      <c r="I233" s="81" t="s">
        <v>605</v>
      </c>
    </row>
    <row r="234" spans="1:9" ht="27" customHeight="1" x14ac:dyDescent="0.25">
      <c r="A234" s="118" t="s">
        <v>42</v>
      </c>
      <c r="B234" s="119" t="s">
        <v>43</v>
      </c>
      <c r="C234" s="119" t="s">
        <v>44</v>
      </c>
      <c r="D234" s="39" t="s">
        <v>45</v>
      </c>
      <c r="E234" s="39"/>
      <c r="F234" s="39"/>
      <c r="G234" s="39"/>
      <c r="H234" s="39" t="s">
        <v>546</v>
      </c>
      <c r="I234" s="40"/>
    </row>
    <row r="235" spans="1:9" ht="15.75" thickBot="1" x14ac:dyDescent="0.3">
      <c r="A235" s="120">
        <v>1</v>
      </c>
      <c r="B235" s="121">
        <v>2</v>
      </c>
      <c r="C235" s="121">
        <v>3</v>
      </c>
      <c r="D235" s="96">
        <v>4</v>
      </c>
      <c r="E235" s="96"/>
      <c r="F235" s="96"/>
      <c r="G235" s="96"/>
      <c r="H235" s="96">
        <v>5</v>
      </c>
      <c r="I235" s="97"/>
    </row>
    <row r="236" spans="1:9" x14ac:dyDescent="0.25">
      <c r="A236" s="60" t="s">
        <v>606</v>
      </c>
      <c r="B236" s="83" t="s">
        <v>607</v>
      </c>
      <c r="C236" s="84"/>
      <c r="D236" s="153">
        <f>D237+D238</f>
        <v>0</v>
      </c>
      <c r="E236" s="153"/>
      <c r="F236" s="153"/>
      <c r="G236" s="153"/>
      <c r="H236" s="153">
        <f>H237+H238</f>
        <v>0</v>
      </c>
      <c r="I236" s="154"/>
    </row>
    <row r="237" spans="1:9" ht="23.25" x14ac:dyDescent="0.25">
      <c r="A237" s="65" t="s">
        <v>608</v>
      </c>
      <c r="B237" s="54" t="s">
        <v>609</v>
      </c>
      <c r="C237" s="55"/>
      <c r="D237" s="103"/>
      <c r="E237" s="103"/>
      <c r="F237" s="103"/>
      <c r="G237" s="103"/>
      <c r="H237" s="89">
        <v>0</v>
      </c>
      <c r="I237" s="90"/>
    </row>
    <row r="238" spans="1:9" x14ac:dyDescent="0.25">
      <c r="A238" s="65" t="s">
        <v>610</v>
      </c>
      <c r="B238" s="54" t="s">
        <v>611</v>
      </c>
      <c r="C238" s="55"/>
      <c r="D238" s="103"/>
      <c r="E238" s="103"/>
      <c r="F238" s="103"/>
      <c r="G238" s="103"/>
      <c r="H238" s="89">
        <v>0</v>
      </c>
      <c r="I238" s="90"/>
    </row>
    <row r="239" spans="1:9" x14ac:dyDescent="0.25">
      <c r="A239" s="70" t="s">
        <v>612</v>
      </c>
      <c r="B239" s="54" t="s">
        <v>613</v>
      </c>
      <c r="C239" s="55"/>
      <c r="D239" s="106">
        <f>D240+D241</f>
        <v>193336.15</v>
      </c>
      <c r="E239" s="106"/>
      <c r="F239" s="106"/>
      <c r="G239" s="106"/>
      <c r="H239" s="106">
        <f>H240+H241</f>
        <v>901688</v>
      </c>
      <c r="I239" s="107"/>
    </row>
    <row r="240" spans="1:9" ht="23.25" x14ac:dyDescent="0.25">
      <c r="A240" s="65" t="s">
        <v>614</v>
      </c>
      <c r="B240" s="54" t="s">
        <v>615</v>
      </c>
      <c r="C240" s="55" t="s">
        <v>616</v>
      </c>
      <c r="D240" s="103">
        <v>-17553.73</v>
      </c>
      <c r="E240" s="103"/>
      <c r="F240" s="103"/>
      <c r="G240" s="103"/>
      <c r="H240" s="89">
        <v>-54397.18</v>
      </c>
      <c r="I240" s="90"/>
    </row>
    <row r="241" spans="1:12" x14ac:dyDescent="0.25">
      <c r="A241" s="65" t="s">
        <v>617</v>
      </c>
      <c r="B241" s="54" t="s">
        <v>618</v>
      </c>
      <c r="C241" s="55" t="s">
        <v>619</v>
      </c>
      <c r="D241" s="103">
        <v>210889.88</v>
      </c>
      <c r="E241" s="103"/>
      <c r="F241" s="103"/>
      <c r="G241" s="103"/>
      <c r="H241" s="89">
        <v>956085.18</v>
      </c>
      <c r="I241" s="90"/>
    </row>
    <row r="242" spans="1:12" ht="23.25" x14ac:dyDescent="0.25">
      <c r="A242" s="70" t="s">
        <v>620</v>
      </c>
      <c r="B242" s="54" t="s">
        <v>621</v>
      </c>
      <c r="C242" s="55"/>
      <c r="D242" s="106">
        <f>D243+D244</f>
        <v>0</v>
      </c>
      <c r="E242" s="106"/>
      <c r="F242" s="106"/>
      <c r="G242" s="106"/>
      <c r="H242" s="106">
        <f>H243+H244</f>
        <v>0</v>
      </c>
      <c r="I242" s="107"/>
    </row>
    <row r="243" spans="1:12" ht="23.25" x14ac:dyDescent="0.25">
      <c r="A243" s="65" t="s">
        <v>622</v>
      </c>
      <c r="B243" s="54" t="s">
        <v>623</v>
      </c>
      <c r="C243" s="55" t="s">
        <v>616</v>
      </c>
      <c r="D243" s="103"/>
      <c r="E243" s="103"/>
      <c r="F243" s="103"/>
      <c r="G243" s="103"/>
      <c r="H243" s="89">
        <v>0</v>
      </c>
      <c r="I243" s="90"/>
    </row>
    <row r="244" spans="1:12" x14ac:dyDescent="0.25">
      <c r="A244" s="65" t="s">
        <v>624</v>
      </c>
      <c r="B244" s="54" t="s">
        <v>625</v>
      </c>
      <c r="C244" s="55" t="s">
        <v>619</v>
      </c>
      <c r="D244" s="103"/>
      <c r="E244" s="103"/>
      <c r="F244" s="103"/>
      <c r="G244" s="103"/>
      <c r="H244" s="89">
        <v>0</v>
      </c>
      <c r="I244" s="90"/>
    </row>
    <row r="245" spans="1:12" ht="22.5" x14ac:dyDescent="0.25">
      <c r="A245" s="98" t="s">
        <v>626</v>
      </c>
      <c r="B245" s="54" t="s">
        <v>627</v>
      </c>
      <c r="C245" s="55"/>
      <c r="D245" s="99">
        <f>D246+D247+D248+D249</f>
        <v>0</v>
      </c>
      <c r="E245" s="99"/>
      <c r="F245" s="99"/>
      <c r="G245" s="99"/>
      <c r="H245" s="99">
        <f>H246+H247+H248+H249</f>
        <v>0</v>
      </c>
      <c r="I245" s="100"/>
    </row>
    <row r="246" spans="1:12" ht="23.25" x14ac:dyDescent="0.25">
      <c r="A246" s="70" t="s">
        <v>628</v>
      </c>
      <c r="B246" s="54" t="s">
        <v>629</v>
      </c>
      <c r="C246" s="55" t="s">
        <v>616</v>
      </c>
      <c r="D246" s="103"/>
      <c r="E246" s="103"/>
      <c r="F246" s="103"/>
      <c r="G246" s="103"/>
      <c r="H246" s="89">
        <v>0</v>
      </c>
      <c r="I246" s="90"/>
    </row>
    <row r="247" spans="1:12" x14ac:dyDescent="0.25">
      <c r="A247" s="70" t="s">
        <v>630</v>
      </c>
      <c r="B247" s="54" t="s">
        <v>631</v>
      </c>
      <c r="C247" s="55" t="s">
        <v>619</v>
      </c>
      <c r="D247" s="103"/>
      <c r="E247" s="103"/>
      <c r="F247" s="103"/>
      <c r="G247" s="103"/>
      <c r="H247" s="89">
        <v>0</v>
      </c>
      <c r="I247" s="90"/>
    </row>
    <row r="248" spans="1:12" x14ac:dyDescent="0.25">
      <c r="A248" s="70" t="s">
        <v>632</v>
      </c>
      <c r="B248" s="54" t="s">
        <v>633</v>
      </c>
      <c r="C248" s="55" t="s">
        <v>616</v>
      </c>
      <c r="D248" s="103"/>
      <c r="E248" s="103"/>
      <c r="F248" s="103"/>
      <c r="G248" s="103"/>
      <c r="H248" s="89">
        <v>0</v>
      </c>
      <c r="I248" s="90"/>
    </row>
    <row r="249" spans="1:12" x14ac:dyDescent="0.25">
      <c r="A249" s="70" t="s">
        <v>634</v>
      </c>
      <c r="B249" s="54" t="s">
        <v>635</v>
      </c>
      <c r="C249" s="55" t="s">
        <v>619</v>
      </c>
      <c r="D249" s="103"/>
      <c r="E249" s="103"/>
      <c r="F249" s="103"/>
      <c r="G249" s="103"/>
      <c r="H249" s="89">
        <v>0</v>
      </c>
      <c r="I249" s="90"/>
    </row>
    <row r="250" spans="1:12" x14ac:dyDescent="0.25">
      <c r="A250" s="98" t="s">
        <v>636</v>
      </c>
      <c r="B250" s="54" t="s">
        <v>637</v>
      </c>
      <c r="C250" s="55"/>
      <c r="D250" s="99">
        <f>D251+D252+D253</f>
        <v>-18518544758.739998</v>
      </c>
      <c r="E250" s="99"/>
      <c r="F250" s="99"/>
      <c r="G250" s="99"/>
      <c r="H250" s="99">
        <f>H251+H252+H253</f>
        <v>-18270712346.389999</v>
      </c>
      <c r="I250" s="100"/>
    </row>
    <row r="251" spans="1:12" ht="23.25" x14ac:dyDescent="0.25">
      <c r="A251" s="70" t="s">
        <v>638</v>
      </c>
      <c r="B251" s="54" t="s">
        <v>639</v>
      </c>
      <c r="C251" s="55" t="s">
        <v>616</v>
      </c>
      <c r="D251" s="103">
        <v>-18783333696.419998</v>
      </c>
      <c r="E251" s="103"/>
      <c r="F251" s="103"/>
      <c r="G251" s="103"/>
      <c r="H251" s="89">
        <v>-18756240741.709999</v>
      </c>
      <c r="I251" s="90"/>
    </row>
    <row r="252" spans="1:12" x14ac:dyDescent="0.25">
      <c r="A252" s="70" t="s">
        <v>640</v>
      </c>
      <c r="B252" s="54" t="s">
        <v>641</v>
      </c>
      <c r="C252" s="55" t="s">
        <v>619</v>
      </c>
      <c r="D252" s="103">
        <v>264788937.68000001</v>
      </c>
      <c r="E252" s="103"/>
      <c r="F252" s="103"/>
      <c r="G252" s="103"/>
      <c r="H252" s="89">
        <v>485528395.31999999</v>
      </c>
      <c r="I252" s="90"/>
    </row>
    <row r="253" spans="1:12" ht="15.75" thickBot="1" x14ac:dyDescent="0.3">
      <c r="A253" s="70" t="s">
        <v>642</v>
      </c>
      <c r="B253" s="71" t="s">
        <v>643</v>
      </c>
      <c r="C253" s="72" t="s">
        <v>644</v>
      </c>
      <c r="D253" s="115"/>
      <c r="E253" s="115"/>
      <c r="F253" s="115"/>
      <c r="G253" s="115"/>
      <c r="H253" s="92">
        <v>0</v>
      </c>
      <c r="I253" s="93"/>
    </row>
    <row r="254" spans="1:12" ht="30" customHeight="1" x14ac:dyDescent="0.25">
      <c r="A254" s="155" t="s">
        <v>645</v>
      </c>
      <c r="B254" s="156"/>
      <c r="C254" s="156"/>
      <c r="D254" s="156"/>
      <c r="E254" s="156"/>
      <c r="F254" s="156"/>
      <c r="G254" s="156"/>
      <c r="H254" s="156"/>
      <c r="I254" s="156"/>
    </row>
    <row r="255" spans="1:12" s="162" customFormat="1" ht="30" customHeight="1" x14ac:dyDescent="0.25">
      <c r="A255" s="157" t="s">
        <v>42</v>
      </c>
      <c r="B255" s="158" t="s">
        <v>43</v>
      </c>
      <c r="C255" s="158" t="s">
        <v>44</v>
      </c>
      <c r="D255" s="159" t="s">
        <v>646</v>
      </c>
      <c r="E255" s="160"/>
      <c r="F255" s="160"/>
      <c r="G255" s="161"/>
      <c r="H255" s="159" t="s">
        <v>647</v>
      </c>
      <c r="I255" s="160"/>
      <c r="K255" s="163"/>
      <c r="L255" s="163"/>
    </row>
    <row r="256" spans="1:12" ht="15.75" thickBot="1" x14ac:dyDescent="0.3">
      <c r="A256" s="164">
        <v>1</v>
      </c>
      <c r="B256" s="165">
        <v>2</v>
      </c>
      <c r="C256" s="165">
        <v>3</v>
      </c>
      <c r="D256" s="96">
        <v>4</v>
      </c>
      <c r="E256" s="96"/>
      <c r="F256" s="96"/>
      <c r="G256" s="96"/>
      <c r="H256" s="96">
        <v>5</v>
      </c>
      <c r="I256" s="97"/>
    </row>
    <row r="257" spans="1:12" x14ac:dyDescent="0.25">
      <c r="A257" s="166" t="s">
        <v>648</v>
      </c>
      <c r="B257" s="83" t="s">
        <v>649</v>
      </c>
      <c r="C257" s="84" t="s">
        <v>650</v>
      </c>
      <c r="D257" s="167" t="s">
        <v>650</v>
      </c>
      <c r="E257" s="167"/>
      <c r="F257" s="167"/>
      <c r="G257" s="167"/>
      <c r="H257" s="123">
        <f>SUM(H258,H265)</f>
        <v>0</v>
      </c>
      <c r="I257" s="124"/>
    </row>
    <row r="258" spans="1:12" ht="23.25" x14ac:dyDescent="0.25">
      <c r="A258" s="168" t="s">
        <v>651</v>
      </c>
      <c r="B258" s="54" t="s">
        <v>652</v>
      </c>
      <c r="C258" s="55" t="s">
        <v>616</v>
      </c>
      <c r="D258" s="169"/>
      <c r="E258" s="169"/>
      <c r="F258" s="169"/>
      <c r="G258" s="169"/>
      <c r="H258" s="99">
        <f>SUM(H260:I261)</f>
        <v>0</v>
      </c>
      <c r="I258" s="100"/>
    </row>
    <row r="259" spans="1:12" x14ac:dyDescent="0.25">
      <c r="A259" s="170" t="s">
        <v>299</v>
      </c>
      <c r="B259" s="171"/>
      <c r="C259" s="172"/>
      <c r="D259" s="173"/>
      <c r="E259" s="173"/>
      <c r="F259" s="173"/>
      <c r="G259" s="173"/>
      <c r="H259" s="134"/>
      <c r="I259" s="135"/>
      <c r="J259" s="174" t="s">
        <v>653</v>
      </c>
      <c r="K259" s="174" t="s">
        <v>654</v>
      </c>
    </row>
    <row r="260" spans="1:12" x14ac:dyDescent="0.25">
      <c r="A260" s="175"/>
      <c r="B260" s="137"/>
      <c r="C260" s="138"/>
      <c r="D260" s="176"/>
      <c r="E260" s="177"/>
      <c r="F260" s="178"/>
      <c r="G260" s="179"/>
      <c r="H260" s="140"/>
      <c r="I260" s="141"/>
      <c r="J260" s="180"/>
      <c r="K260" s="181" t="str">
        <f>IF(D260="","000",D260)&amp;IF(E260="","00000000000000000",E260)</f>
        <v>00000000000000000000</v>
      </c>
      <c r="L260" s="182"/>
    </row>
    <row r="261" spans="1:12" ht="0.75" customHeight="1" thickBot="1" x14ac:dyDescent="0.3">
      <c r="A261" s="183"/>
      <c r="B261" s="184"/>
      <c r="C261" s="185"/>
      <c r="D261" s="186"/>
      <c r="E261" s="186"/>
      <c r="F261" s="186"/>
      <c r="G261" s="186"/>
      <c r="H261" s="187"/>
      <c r="I261" s="188"/>
      <c r="J261" s="189"/>
    </row>
    <row r="262" spans="1:12" x14ac:dyDescent="0.25">
      <c r="A262" s="78"/>
      <c r="B262" s="190"/>
      <c r="C262" s="190"/>
      <c r="D262" s="191"/>
      <c r="E262" s="191"/>
      <c r="F262" s="191"/>
      <c r="G262" s="191"/>
      <c r="H262" s="192"/>
      <c r="I262" s="193" t="s">
        <v>655</v>
      </c>
      <c r="J262" s="194"/>
    </row>
    <row r="263" spans="1:12" ht="27" customHeight="1" x14ac:dyDescent="0.25">
      <c r="A263" s="157" t="s">
        <v>42</v>
      </c>
      <c r="B263" s="158" t="s">
        <v>43</v>
      </c>
      <c r="C263" s="158" t="s">
        <v>44</v>
      </c>
      <c r="D263" s="159" t="s">
        <v>646</v>
      </c>
      <c r="E263" s="160"/>
      <c r="F263" s="160"/>
      <c r="G263" s="161"/>
      <c r="H263" s="159" t="s">
        <v>647</v>
      </c>
      <c r="I263" s="160"/>
      <c r="J263" s="194"/>
    </row>
    <row r="264" spans="1:12" ht="15.75" thickBot="1" x14ac:dyDescent="0.3">
      <c r="A264" s="120">
        <v>1</v>
      </c>
      <c r="B264" s="195">
        <v>2</v>
      </c>
      <c r="C264" s="195">
        <v>3</v>
      </c>
      <c r="D264" s="196">
        <v>4</v>
      </c>
      <c r="E264" s="197"/>
      <c r="F264" s="197"/>
      <c r="G264" s="198"/>
      <c r="H264" s="45">
        <v>5</v>
      </c>
      <c r="I264" s="199"/>
      <c r="J264" s="194"/>
    </row>
    <row r="265" spans="1:12" x14ac:dyDescent="0.25">
      <c r="A265" s="200" t="s">
        <v>656</v>
      </c>
      <c r="B265" s="47" t="s">
        <v>657</v>
      </c>
      <c r="C265" s="48" t="s">
        <v>619</v>
      </c>
      <c r="D265" s="201"/>
      <c r="E265" s="202"/>
      <c r="F265" s="202"/>
      <c r="G265" s="203"/>
      <c r="H265" s="204">
        <f>SUM(H267:I268)</f>
        <v>0</v>
      </c>
      <c r="I265" s="205"/>
      <c r="J265" s="189"/>
    </row>
    <row r="266" spans="1:12" x14ac:dyDescent="0.25">
      <c r="A266" s="206" t="s">
        <v>299</v>
      </c>
      <c r="B266" s="171"/>
      <c r="C266" s="172"/>
      <c r="D266" s="173"/>
      <c r="E266" s="173"/>
      <c r="F266" s="173"/>
      <c r="G266" s="173"/>
      <c r="H266" s="207"/>
      <c r="I266" s="208"/>
      <c r="J266" s="189" t="s">
        <v>653</v>
      </c>
      <c r="K266" s="174" t="s">
        <v>654</v>
      </c>
    </row>
    <row r="267" spans="1:12" x14ac:dyDescent="0.25">
      <c r="A267" s="175"/>
      <c r="B267" s="137"/>
      <c r="C267" s="138"/>
      <c r="D267" s="176"/>
      <c r="E267" s="177"/>
      <c r="F267" s="178"/>
      <c r="G267" s="179"/>
      <c r="H267" s="140"/>
      <c r="I267" s="141"/>
      <c r="J267" s="180"/>
      <c r="K267" s="181" t="str">
        <f>IF(D267="","000",D267)&amp;IF(E267="","00000000000000000",E267)</f>
        <v>00000000000000000000</v>
      </c>
      <c r="L267" s="182"/>
    </row>
    <row r="268" spans="1:12" ht="0.75" customHeight="1" thickBot="1" x14ac:dyDescent="0.3">
      <c r="A268" s="209"/>
      <c r="B268" s="210"/>
      <c r="C268" s="211"/>
      <c r="D268" s="212"/>
      <c r="E268" s="212"/>
      <c r="F268" s="212"/>
      <c r="G268" s="212"/>
      <c r="H268" s="211"/>
      <c r="I268" s="213"/>
    </row>
    <row r="269" spans="1:12" ht="30" customHeight="1" x14ac:dyDescent="0.25">
      <c r="A269" s="214" t="s">
        <v>658</v>
      </c>
      <c r="B269" s="215"/>
      <c r="C269" s="215"/>
      <c r="D269" s="215"/>
      <c r="E269" s="215"/>
      <c r="F269" s="215"/>
      <c r="G269" s="215"/>
      <c r="H269" s="215"/>
      <c r="I269" s="215"/>
    </row>
    <row r="270" spans="1:12" ht="17.100000000000001" customHeight="1" x14ac:dyDescent="0.25">
      <c r="A270" s="216" t="s">
        <v>42</v>
      </c>
      <c r="B270" s="217" t="s">
        <v>43</v>
      </c>
      <c r="C270" s="217" t="s">
        <v>44</v>
      </c>
      <c r="D270" s="217" t="s">
        <v>659</v>
      </c>
      <c r="E270" s="217"/>
      <c r="F270" s="217"/>
      <c r="G270" s="217"/>
      <c r="H270" s="217" t="s">
        <v>647</v>
      </c>
      <c r="I270" s="159"/>
    </row>
    <row r="271" spans="1:12" ht="17.100000000000001" customHeight="1" x14ac:dyDescent="0.25">
      <c r="A271" s="216"/>
      <c r="B271" s="217"/>
      <c r="C271" s="217"/>
      <c r="D271" s="217"/>
      <c r="E271" s="217"/>
      <c r="F271" s="217"/>
      <c r="G271" s="217"/>
      <c r="H271" s="217"/>
      <c r="I271" s="159"/>
    </row>
    <row r="272" spans="1:12" ht="15.75" thickBot="1" x14ac:dyDescent="0.3">
      <c r="A272" s="218">
        <v>1</v>
      </c>
      <c r="B272" s="165">
        <v>2</v>
      </c>
      <c r="C272" s="165">
        <v>3</v>
      </c>
      <c r="D272" s="44">
        <v>4</v>
      </c>
      <c r="E272" s="44"/>
      <c r="F272" s="44"/>
      <c r="G272" s="44"/>
      <c r="H272" s="44">
        <v>5</v>
      </c>
      <c r="I272" s="45"/>
    </row>
    <row r="273" spans="1:11" x14ac:dyDescent="0.25">
      <c r="A273" s="219" t="s">
        <v>660</v>
      </c>
      <c r="B273" s="83" t="s">
        <v>661</v>
      </c>
      <c r="C273" s="84" t="s">
        <v>650</v>
      </c>
      <c r="D273" s="201" t="s">
        <v>650</v>
      </c>
      <c r="E273" s="202"/>
      <c r="F273" s="202"/>
      <c r="G273" s="203"/>
      <c r="H273" s="123">
        <f>SUM(H275:I294)</f>
        <v>218119907.01000005</v>
      </c>
      <c r="I273" s="124"/>
    </row>
    <row r="274" spans="1:11" x14ac:dyDescent="0.25">
      <c r="A274" s="220" t="s">
        <v>299</v>
      </c>
      <c r="B274" s="171"/>
      <c r="C274" s="172"/>
      <c r="D274" s="221"/>
      <c r="E274" s="222"/>
      <c r="F274" s="222"/>
      <c r="G274" s="223"/>
      <c r="H274" s="134"/>
      <c r="I274" s="135"/>
      <c r="J274" s="174" t="s">
        <v>653</v>
      </c>
      <c r="K274" s="174" t="s">
        <v>654</v>
      </c>
    </row>
    <row r="275" spans="1:11" x14ac:dyDescent="0.25">
      <c r="A275" s="224" t="s">
        <v>662</v>
      </c>
      <c r="B275" s="225" t="s">
        <v>661</v>
      </c>
      <c r="C275" s="226" t="s">
        <v>321</v>
      </c>
      <c r="D275" s="227" t="s">
        <v>663</v>
      </c>
      <c r="E275" s="228"/>
      <c r="F275" s="229" t="s">
        <v>81</v>
      </c>
      <c r="G275" s="230"/>
      <c r="H275" s="231">
        <v>45526430.130000003</v>
      </c>
      <c r="I275" s="232"/>
      <c r="J275" s="233"/>
      <c r="K275" s="234" t="str">
        <f>IF(D275="","0000",D275)&amp;IF(F275="","000",F275)</f>
        <v>0106121</v>
      </c>
    </row>
    <row r="276" spans="1:11" x14ac:dyDescent="0.25">
      <c r="A276" s="224" t="s">
        <v>664</v>
      </c>
      <c r="B276" s="225" t="s">
        <v>661</v>
      </c>
      <c r="C276" s="226" t="s">
        <v>324</v>
      </c>
      <c r="D276" s="227" t="s">
        <v>663</v>
      </c>
      <c r="E276" s="228"/>
      <c r="F276" s="229" t="s">
        <v>85</v>
      </c>
      <c r="G276" s="230"/>
      <c r="H276" s="231">
        <v>8000</v>
      </c>
      <c r="I276" s="232"/>
      <c r="J276" s="233"/>
      <c r="K276" s="234" t="str">
        <f t="shared" ref="K276:K293" si="0">IF(D276="","0000",D276)&amp;IF(F276="","000",F276)</f>
        <v>0106122</v>
      </c>
    </row>
    <row r="277" spans="1:11" x14ac:dyDescent="0.25">
      <c r="A277" s="224" t="s">
        <v>665</v>
      </c>
      <c r="B277" s="225" t="s">
        <v>661</v>
      </c>
      <c r="C277" s="226" t="s">
        <v>327</v>
      </c>
      <c r="D277" s="227" t="s">
        <v>663</v>
      </c>
      <c r="E277" s="228"/>
      <c r="F277" s="229" t="s">
        <v>110</v>
      </c>
      <c r="G277" s="230"/>
      <c r="H277" s="231">
        <v>11804358.109999999</v>
      </c>
      <c r="I277" s="232"/>
      <c r="J277" s="233"/>
      <c r="K277" s="234" t="str">
        <f t="shared" si="0"/>
        <v>0106129</v>
      </c>
    </row>
    <row r="278" spans="1:11" x14ac:dyDescent="0.25">
      <c r="A278" s="224" t="s">
        <v>666</v>
      </c>
      <c r="B278" s="225" t="s">
        <v>661</v>
      </c>
      <c r="C278" s="226" t="s">
        <v>330</v>
      </c>
      <c r="D278" s="227" t="s">
        <v>663</v>
      </c>
      <c r="E278" s="228"/>
      <c r="F278" s="229" t="s">
        <v>85</v>
      </c>
      <c r="G278" s="230"/>
      <c r="H278" s="231">
        <v>907133.02</v>
      </c>
      <c r="I278" s="232"/>
      <c r="J278" s="233"/>
      <c r="K278" s="234" t="str">
        <f t="shared" si="0"/>
        <v>0106122</v>
      </c>
    </row>
    <row r="279" spans="1:11" x14ac:dyDescent="0.25">
      <c r="A279" s="224" t="s">
        <v>667</v>
      </c>
      <c r="B279" s="225" t="s">
        <v>661</v>
      </c>
      <c r="C279" s="226" t="s">
        <v>336</v>
      </c>
      <c r="D279" s="227" t="s">
        <v>663</v>
      </c>
      <c r="E279" s="228"/>
      <c r="F279" s="229" t="s">
        <v>382</v>
      </c>
      <c r="G279" s="230"/>
      <c r="H279" s="231">
        <v>12939.6</v>
      </c>
      <c r="I279" s="232"/>
      <c r="J279" s="233"/>
      <c r="K279" s="234" t="str">
        <f t="shared" si="0"/>
        <v>0106244</v>
      </c>
    </row>
    <row r="280" spans="1:11" x14ac:dyDescent="0.25">
      <c r="A280" s="224" t="s">
        <v>668</v>
      </c>
      <c r="B280" s="225" t="s">
        <v>661</v>
      </c>
      <c r="C280" s="226" t="s">
        <v>339</v>
      </c>
      <c r="D280" s="227" t="s">
        <v>663</v>
      </c>
      <c r="E280" s="228"/>
      <c r="F280" s="229" t="s">
        <v>382</v>
      </c>
      <c r="G280" s="230"/>
      <c r="H280" s="231">
        <v>1000</v>
      </c>
      <c r="I280" s="232"/>
      <c r="J280" s="233"/>
      <c r="K280" s="234" t="str">
        <f t="shared" si="0"/>
        <v>0106244</v>
      </c>
    </row>
    <row r="281" spans="1:11" x14ac:dyDescent="0.25">
      <c r="A281" s="224" t="s">
        <v>669</v>
      </c>
      <c r="B281" s="225" t="s">
        <v>661</v>
      </c>
      <c r="C281" s="226" t="s">
        <v>342</v>
      </c>
      <c r="D281" s="227" t="s">
        <v>663</v>
      </c>
      <c r="E281" s="228"/>
      <c r="F281" s="229" t="s">
        <v>382</v>
      </c>
      <c r="G281" s="230"/>
      <c r="H281" s="231">
        <v>424866.88</v>
      </c>
      <c r="I281" s="232"/>
      <c r="J281" s="233"/>
      <c r="K281" s="234" t="str">
        <f t="shared" si="0"/>
        <v>0106244</v>
      </c>
    </row>
    <row r="282" spans="1:11" x14ac:dyDescent="0.25">
      <c r="A282" s="224" t="s">
        <v>670</v>
      </c>
      <c r="B282" s="225" t="s">
        <v>661</v>
      </c>
      <c r="C282" s="226" t="s">
        <v>348</v>
      </c>
      <c r="D282" s="227" t="s">
        <v>663</v>
      </c>
      <c r="E282" s="228"/>
      <c r="F282" s="229" t="s">
        <v>382</v>
      </c>
      <c r="G282" s="230"/>
      <c r="H282" s="231">
        <v>518192.83</v>
      </c>
      <c r="I282" s="232"/>
      <c r="J282" s="233"/>
      <c r="K282" s="234" t="str">
        <f t="shared" si="0"/>
        <v>0106244</v>
      </c>
    </row>
    <row r="283" spans="1:11" x14ac:dyDescent="0.25">
      <c r="A283" s="224" t="s">
        <v>671</v>
      </c>
      <c r="B283" s="225" t="s">
        <v>661</v>
      </c>
      <c r="C283" s="226" t="s">
        <v>351</v>
      </c>
      <c r="D283" s="227" t="s">
        <v>663</v>
      </c>
      <c r="E283" s="228"/>
      <c r="F283" s="229" t="s">
        <v>85</v>
      </c>
      <c r="G283" s="230"/>
      <c r="H283" s="231">
        <v>207091</v>
      </c>
      <c r="I283" s="232"/>
      <c r="J283" s="233"/>
      <c r="K283" s="234" t="str">
        <f t="shared" si="0"/>
        <v>0106122</v>
      </c>
    </row>
    <row r="284" spans="1:11" x14ac:dyDescent="0.25">
      <c r="A284" s="224" t="s">
        <v>671</v>
      </c>
      <c r="B284" s="225" t="s">
        <v>661</v>
      </c>
      <c r="C284" s="226" t="s">
        <v>351</v>
      </c>
      <c r="D284" s="227" t="s">
        <v>663</v>
      </c>
      <c r="E284" s="228"/>
      <c r="F284" s="229" t="s">
        <v>382</v>
      </c>
      <c r="G284" s="230"/>
      <c r="H284" s="231">
        <v>1823635.29</v>
      </c>
      <c r="I284" s="232"/>
      <c r="J284" s="233"/>
      <c r="K284" s="234" t="str">
        <f t="shared" si="0"/>
        <v>0106244</v>
      </c>
    </row>
    <row r="285" spans="1:11" x14ac:dyDescent="0.25">
      <c r="A285" s="224" t="s">
        <v>671</v>
      </c>
      <c r="B285" s="225" t="s">
        <v>661</v>
      </c>
      <c r="C285" s="226" t="s">
        <v>351</v>
      </c>
      <c r="D285" s="227" t="s">
        <v>167</v>
      </c>
      <c r="E285" s="228"/>
      <c r="F285" s="229" t="s">
        <v>382</v>
      </c>
      <c r="G285" s="230"/>
      <c r="H285" s="231">
        <v>95900</v>
      </c>
      <c r="I285" s="232"/>
      <c r="J285" s="233"/>
      <c r="K285" s="234" t="str">
        <f t="shared" si="0"/>
        <v>0705244</v>
      </c>
    </row>
    <row r="286" spans="1:11" ht="34.5" x14ac:dyDescent="0.25">
      <c r="A286" s="224" t="s">
        <v>672</v>
      </c>
      <c r="B286" s="225" t="s">
        <v>661</v>
      </c>
      <c r="C286" s="226" t="s">
        <v>403</v>
      </c>
      <c r="D286" s="227" t="s">
        <v>673</v>
      </c>
      <c r="E286" s="228"/>
      <c r="F286" s="229" t="s">
        <v>674</v>
      </c>
      <c r="G286" s="230"/>
      <c r="H286" s="231">
        <v>151966345.86000001</v>
      </c>
      <c r="I286" s="232"/>
      <c r="J286" s="233"/>
      <c r="K286" s="234" t="str">
        <f t="shared" si="0"/>
        <v>0113633</v>
      </c>
    </row>
    <row r="287" spans="1:11" ht="23.25" x14ac:dyDescent="0.25">
      <c r="A287" s="224" t="s">
        <v>675</v>
      </c>
      <c r="B287" s="225" t="s">
        <v>661</v>
      </c>
      <c r="C287" s="226" t="s">
        <v>434</v>
      </c>
      <c r="D287" s="227" t="s">
        <v>663</v>
      </c>
      <c r="E287" s="228"/>
      <c r="F287" s="229" t="s">
        <v>676</v>
      </c>
      <c r="G287" s="230"/>
      <c r="H287" s="231">
        <v>81327</v>
      </c>
      <c r="I287" s="232"/>
      <c r="J287" s="233"/>
      <c r="K287" s="234" t="str">
        <f t="shared" si="0"/>
        <v>0106321</v>
      </c>
    </row>
    <row r="288" spans="1:11" x14ac:dyDescent="0.25">
      <c r="A288" s="224" t="s">
        <v>677</v>
      </c>
      <c r="B288" s="225" t="s">
        <v>661</v>
      </c>
      <c r="C288" s="226" t="s">
        <v>437</v>
      </c>
      <c r="D288" s="227" t="s">
        <v>663</v>
      </c>
      <c r="E288" s="228"/>
      <c r="F288" s="229" t="s">
        <v>81</v>
      </c>
      <c r="G288" s="230"/>
      <c r="H288" s="231">
        <v>81981.36</v>
      </c>
      <c r="I288" s="232"/>
      <c r="J288" s="233"/>
      <c r="K288" s="234" t="str">
        <f t="shared" si="0"/>
        <v>0106121</v>
      </c>
    </row>
    <row r="289" spans="1:11" x14ac:dyDescent="0.25">
      <c r="A289" s="224" t="s">
        <v>677</v>
      </c>
      <c r="B289" s="225" t="s">
        <v>661</v>
      </c>
      <c r="C289" s="226" t="s">
        <v>437</v>
      </c>
      <c r="D289" s="227" t="s">
        <v>678</v>
      </c>
      <c r="E289" s="228"/>
      <c r="F289" s="229" t="s">
        <v>85</v>
      </c>
      <c r="G289" s="230"/>
      <c r="H289" s="231">
        <v>5643.45</v>
      </c>
      <c r="I289" s="232"/>
      <c r="J289" s="233"/>
      <c r="K289" s="234" t="str">
        <f t="shared" si="0"/>
        <v>1004122</v>
      </c>
    </row>
    <row r="290" spans="1:11" x14ac:dyDescent="0.25">
      <c r="A290" s="224" t="s">
        <v>679</v>
      </c>
      <c r="B290" s="225" t="s">
        <v>661</v>
      </c>
      <c r="C290" s="226" t="s">
        <v>492</v>
      </c>
      <c r="D290" s="227" t="s">
        <v>663</v>
      </c>
      <c r="E290" s="228"/>
      <c r="F290" s="229" t="s">
        <v>680</v>
      </c>
      <c r="G290" s="230"/>
      <c r="H290" s="231">
        <v>2665583.71</v>
      </c>
      <c r="I290" s="232"/>
      <c r="J290" s="233"/>
      <c r="K290" s="234" t="str">
        <f t="shared" si="0"/>
        <v>0106831</v>
      </c>
    </row>
    <row r="291" spans="1:11" x14ac:dyDescent="0.25">
      <c r="A291" s="224" t="s">
        <v>681</v>
      </c>
      <c r="B291" s="225" t="s">
        <v>661</v>
      </c>
      <c r="C291" s="226" t="s">
        <v>525</v>
      </c>
      <c r="D291" s="227" t="s">
        <v>663</v>
      </c>
      <c r="E291" s="228"/>
      <c r="F291" s="229" t="s">
        <v>382</v>
      </c>
      <c r="G291" s="230"/>
      <c r="H291" s="231">
        <v>431648.24</v>
      </c>
      <c r="I291" s="232"/>
      <c r="J291" s="233"/>
      <c r="K291" s="234" t="str">
        <f t="shared" si="0"/>
        <v>0106244</v>
      </c>
    </row>
    <row r="292" spans="1:11" x14ac:dyDescent="0.25">
      <c r="A292" s="224" t="s">
        <v>682</v>
      </c>
      <c r="B292" s="225" t="s">
        <v>661</v>
      </c>
      <c r="C292" s="226" t="s">
        <v>515</v>
      </c>
      <c r="D292" s="227" t="s">
        <v>663</v>
      </c>
      <c r="E292" s="228"/>
      <c r="F292" s="229" t="s">
        <v>382</v>
      </c>
      <c r="G292" s="230"/>
      <c r="H292" s="231">
        <v>1539170.53</v>
      </c>
      <c r="I292" s="232"/>
      <c r="J292" s="233"/>
      <c r="K292" s="234" t="str">
        <f t="shared" si="0"/>
        <v>0106244</v>
      </c>
    </row>
    <row r="293" spans="1:11" ht="23.25" x14ac:dyDescent="0.25">
      <c r="A293" s="224" t="s">
        <v>683</v>
      </c>
      <c r="B293" s="225" t="s">
        <v>661</v>
      </c>
      <c r="C293" s="226" t="s">
        <v>518</v>
      </c>
      <c r="D293" s="227" t="s">
        <v>663</v>
      </c>
      <c r="E293" s="228"/>
      <c r="F293" s="229" t="s">
        <v>382</v>
      </c>
      <c r="G293" s="230"/>
      <c r="H293" s="231">
        <v>18660</v>
      </c>
      <c r="I293" s="232"/>
      <c r="J293" s="233"/>
      <c r="K293" s="234" t="str">
        <f t="shared" si="0"/>
        <v>0106244</v>
      </c>
    </row>
    <row r="294" spans="1:11" hidden="1" x14ac:dyDescent="0.25">
      <c r="A294" s="235"/>
      <c r="B294" s="236"/>
      <c r="C294" s="237"/>
      <c r="D294" s="238"/>
      <c r="E294" s="239"/>
      <c r="F294" s="239"/>
      <c r="G294" s="239"/>
      <c r="H294" s="240"/>
      <c r="I294" s="241"/>
    </row>
    <row r="295" spans="1:11" ht="15.75" thickBot="1" x14ac:dyDescent="0.3">
      <c r="A295" s="242" t="s">
        <v>684</v>
      </c>
      <c r="B295" s="71" t="s">
        <v>685</v>
      </c>
      <c r="C295" s="72" t="s">
        <v>650</v>
      </c>
      <c r="D295" s="243"/>
      <c r="E295" s="244"/>
      <c r="F295" s="244"/>
      <c r="G295" s="245"/>
      <c r="H295" s="92"/>
      <c r="I295" s="93"/>
      <c r="J295" s="233"/>
    </row>
    <row r="296" spans="1:11" x14ac:dyDescent="0.25">
      <c r="A296" s="246"/>
      <c r="B296" s="247"/>
      <c r="C296" s="246"/>
      <c r="D296" s="246"/>
      <c r="E296" s="246"/>
      <c r="F296" s="246"/>
      <c r="G296" s="246"/>
      <c r="H296" s="246"/>
      <c r="I296" s="248"/>
    </row>
    <row r="297" spans="1:11" x14ac:dyDescent="0.25">
      <c r="A297" s="249" t="s">
        <v>686</v>
      </c>
      <c r="B297" s="250" t="s">
        <v>687</v>
      </c>
      <c r="C297" s="250"/>
      <c r="D297" s="251"/>
      <c r="E297" s="251"/>
      <c r="F297" s="251"/>
      <c r="G297" s="251"/>
      <c r="H297" s="252"/>
      <c r="I297" s="253"/>
    </row>
    <row r="298" spans="1:11" x14ac:dyDescent="0.25">
      <c r="A298" s="254" t="s">
        <v>688</v>
      </c>
      <c r="B298" s="255" t="s">
        <v>689</v>
      </c>
      <c r="C298" s="255"/>
      <c r="D298" s="251"/>
      <c r="E298" s="251"/>
      <c r="F298" s="251"/>
      <c r="G298" s="251"/>
      <c r="H298" s="256"/>
      <c r="I298" s="253"/>
    </row>
    <row r="299" spans="1:11" x14ac:dyDescent="0.25">
      <c r="A299" s="254"/>
      <c r="B299" s="251"/>
      <c r="C299" s="251"/>
      <c r="D299" s="251"/>
      <c r="E299" s="251"/>
      <c r="F299" s="251"/>
      <c r="G299" s="251"/>
      <c r="H299" s="256"/>
      <c r="I299" s="253"/>
    </row>
    <row r="300" spans="1:11" x14ac:dyDescent="0.25">
      <c r="A300" s="249" t="s">
        <v>690</v>
      </c>
      <c r="B300" s="250" t="s">
        <v>60</v>
      </c>
      <c r="C300" s="250"/>
      <c r="D300" s="251"/>
      <c r="E300" s="251"/>
      <c r="F300" s="251"/>
      <c r="G300" s="251"/>
      <c r="H300" s="256"/>
      <c r="I300" s="253"/>
    </row>
    <row r="301" spans="1:11" ht="33.75" x14ac:dyDescent="0.25">
      <c r="A301" s="257" t="s">
        <v>691</v>
      </c>
      <c r="B301" s="258" t="s">
        <v>689</v>
      </c>
      <c r="C301" s="258"/>
      <c r="D301" s="251"/>
      <c r="E301" s="251"/>
      <c r="F301" s="251"/>
      <c r="G301" s="251"/>
      <c r="H301" s="256"/>
      <c r="I301" s="253"/>
    </row>
    <row r="302" spans="1:11" x14ac:dyDescent="0.25">
      <c r="A302" s="251"/>
      <c r="B302" s="251"/>
      <c r="C302" s="251"/>
      <c r="D302" s="251"/>
      <c r="E302" s="251"/>
      <c r="F302" s="251"/>
      <c r="G302" s="251"/>
      <c r="H302" s="256"/>
      <c r="I302" s="253"/>
    </row>
    <row r="303" spans="1:11" x14ac:dyDescent="0.25">
      <c r="A303" s="259" t="s">
        <v>692</v>
      </c>
      <c r="B303" s="260"/>
      <c r="C303" s="260"/>
      <c r="D303" s="260"/>
      <c r="E303" s="261"/>
      <c r="F303" s="261"/>
      <c r="G303" s="261"/>
      <c r="H303" s="256"/>
      <c r="I303" s="253"/>
    </row>
    <row r="304" spans="1:11" x14ac:dyDescent="0.25">
      <c r="A304" s="259"/>
      <c r="B304" s="261"/>
      <c r="C304" s="261"/>
      <c r="D304" s="261"/>
      <c r="E304" s="261"/>
      <c r="F304" s="261"/>
      <c r="G304" s="261"/>
      <c r="H304" s="256"/>
      <c r="I304" s="253"/>
    </row>
    <row r="305" spans="1:9" ht="15.75" thickBot="1" x14ac:dyDescent="0.3">
      <c r="A305" s="259"/>
      <c r="B305" s="261"/>
      <c r="C305" s="261"/>
      <c r="D305" s="261"/>
      <c r="E305" s="261"/>
      <c r="F305" s="261"/>
      <c r="G305" s="261"/>
      <c r="H305" s="256"/>
      <c r="I305" s="253"/>
    </row>
    <row r="306" spans="1:9" ht="48" customHeight="1" thickTop="1" thickBot="1" x14ac:dyDescent="0.3">
      <c r="A306" s="256"/>
      <c r="B306" s="262"/>
      <c r="C306" s="263"/>
      <c r="D306" s="263"/>
      <c r="E306" s="264" t="s">
        <v>693</v>
      </c>
      <c r="F306" s="264"/>
      <c r="G306" s="264"/>
      <c r="H306" s="264"/>
      <c r="I306" s="265"/>
    </row>
    <row r="307" spans="1:9" ht="3.75" customHeight="1" thickTop="1" thickBot="1" x14ac:dyDescent="0.3">
      <c r="B307" s="266"/>
      <c r="C307" s="266"/>
      <c r="D307" s="266"/>
      <c r="E307" s="266"/>
      <c r="F307" s="266"/>
      <c r="G307" s="266"/>
      <c r="H307" s="266"/>
      <c r="I307" s="266"/>
    </row>
    <row r="308" spans="1:9" ht="15.75" customHeight="1" thickTop="1" x14ac:dyDescent="0.25">
      <c r="B308" s="267" t="s">
        <v>694</v>
      </c>
      <c r="C308" s="268"/>
      <c r="D308" s="268"/>
      <c r="E308" s="269" t="s">
        <v>695</v>
      </c>
      <c r="F308" s="269"/>
      <c r="G308" s="269"/>
      <c r="H308" s="269"/>
      <c r="I308" s="270"/>
    </row>
    <row r="309" spans="1:9" x14ac:dyDescent="0.25">
      <c r="B309" s="271" t="s">
        <v>696</v>
      </c>
      <c r="C309" s="272"/>
      <c r="D309" s="272"/>
      <c r="E309" s="273">
        <v>44232</v>
      </c>
      <c r="F309" s="273"/>
      <c r="G309" s="273"/>
      <c r="H309" s="273"/>
      <c r="I309" s="274"/>
    </row>
    <row r="310" spans="1:9" x14ac:dyDescent="0.25">
      <c r="B310" s="271" t="s">
        <v>697</v>
      </c>
      <c r="C310" s="272"/>
      <c r="D310" s="272"/>
      <c r="E310" s="275" t="s">
        <v>698</v>
      </c>
      <c r="F310" s="275"/>
      <c r="G310" s="275"/>
      <c r="H310" s="275"/>
      <c r="I310" s="276"/>
    </row>
    <row r="311" spans="1:9" ht="15" customHeight="1" x14ac:dyDescent="0.25">
      <c r="B311" s="271" t="s">
        <v>699</v>
      </c>
      <c r="C311" s="272"/>
      <c r="D311" s="272"/>
      <c r="E311" s="277" t="s">
        <v>700</v>
      </c>
      <c r="F311" s="277"/>
      <c r="G311" s="277"/>
      <c r="H311" s="277"/>
      <c r="I311" s="278"/>
    </row>
    <row r="312" spans="1:9" ht="15" customHeight="1" x14ac:dyDescent="0.25">
      <c r="B312" s="271" t="s">
        <v>701</v>
      </c>
      <c r="C312" s="272"/>
      <c r="D312" s="272"/>
      <c r="E312" s="277" t="s">
        <v>695</v>
      </c>
      <c r="F312" s="277"/>
      <c r="G312" s="277"/>
      <c r="H312" s="277"/>
      <c r="I312" s="278"/>
    </row>
    <row r="313" spans="1:9" x14ac:dyDescent="0.25">
      <c r="B313" s="271" t="s">
        <v>702</v>
      </c>
      <c r="C313" s="272"/>
      <c r="D313" s="272"/>
      <c r="E313" s="273">
        <v>44110</v>
      </c>
      <c r="F313" s="273"/>
      <c r="G313" s="273"/>
      <c r="H313" s="273"/>
      <c r="I313" s="274"/>
    </row>
    <row r="314" spans="1:9" x14ac:dyDescent="0.25">
      <c r="B314" s="271" t="s">
        <v>703</v>
      </c>
      <c r="C314" s="272"/>
      <c r="D314" s="272"/>
      <c r="E314" s="273">
        <v>44567</v>
      </c>
      <c r="F314" s="273"/>
      <c r="G314" s="273"/>
      <c r="H314" s="273"/>
      <c r="I314" s="274"/>
    </row>
    <row r="315" spans="1:9" x14ac:dyDescent="0.25">
      <c r="B315" s="271" t="s">
        <v>704</v>
      </c>
      <c r="C315" s="272"/>
      <c r="D315" s="272"/>
      <c r="E315" s="275" t="s">
        <v>705</v>
      </c>
      <c r="F315" s="275"/>
      <c r="G315" s="275"/>
      <c r="H315" s="275"/>
      <c r="I315" s="276"/>
    </row>
    <row r="316" spans="1:9" ht="15.75" customHeight="1" thickBot="1" x14ac:dyDescent="0.3">
      <c r="B316" s="279" t="s">
        <v>706</v>
      </c>
      <c r="C316" s="280"/>
      <c r="D316" s="280"/>
      <c r="E316" s="281" t="s">
        <v>707</v>
      </c>
      <c r="F316" s="281"/>
      <c r="G316" s="281"/>
      <c r="H316" s="281"/>
      <c r="I316" s="282"/>
    </row>
    <row r="317" spans="1:9" ht="3.75" customHeight="1" thickTop="1" thickBot="1" x14ac:dyDescent="0.3">
      <c r="B317" s="266"/>
      <c r="C317" s="266"/>
      <c r="D317" s="266"/>
      <c r="E317" s="266"/>
      <c r="F317" s="266"/>
      <c r="G317" s="266"/>
      <c r="H317" s="266"/>
      <c r="I317" s="266"/>
    </row>
    <row r="318" spans="1:9" ht="15.75" customHeight="1" thickTop="1" x14ac:dyDescent="0.25">
      <c r="B318" s="267" t="s">
        <v>694</v>
      </c>
      <c r="C318" s="268"/>
      <c r="D318" s="268"/>
      <c r="E318" s="269" t="s">
        <v>708</v>
      </c>
      <c r="F318" s="269"/>
      <c r="G318" s="269"/>
      <c r="H318" s="269"/>
      <c r="I318" s="270"/>
    </row>
    <row r="319" spans="1:9" x14ac:dyDescent="0.25">
      <c r="B319" s="271" t="s">
        <v>696</v>
      </c>
      <c r="C319" s="272"/>
      <c r="D319" s="272"/>
      <c r="E319" s="273">
        <v>44232</v>
      </c>
      <c r="F319" s="273"/>
      <c r="G319" s="273"/>
      <c r="H319" s="273"/>
      <c r="I319" s="274"/>
    </row>
    <row r="320" spans="1:9" x14ac:dyDescent="0.25">
      <c r="B320" s="271" t="s">
        <v>697</v>
      </c>
      <c r="C320" s="272"/>
      <c r="D320" s="272"/>
      <c r="E320" s="275" t="s">
        <v>709</v>
      </c>
      <c r="F320" s="275"/>
      <c r="G320" s="275"/>
      <c r="H320" s="275"/>
      <c r="I320" s="276"/>
    </row>
    <row r="321" spans="2:9" ht="15" customHeight="1" x14ac:dyDescent="0.25">
      <c r="B321" s="271" t="s">
        <v>699</v>
      </c>
      <c r="C321" s="272"/>
      <c r="D321" s="272"/>
      <c r="E321" s="277" t="s">
        <v>700</v>
      </c>
      <c r="F321" s="277"/>
      <c r="G321" s="277"/>
      <c r="H321" s="277"/>
      <c r="I321" s="278"/>
    </row>
    <row r="322" spans="2:9" ht="15" customHeight="1" x14ac:dyDescent="0.25">
      <c r="B322" s="271" t="s">
        <v>701</v>
      </c>
      <c r="C322" s="272"/>
      <c r="D322" s="272"/>
      <c r="E322" s="277" t="s">
        <v>708</v>
      </c>
      <c r="F322" s="277"/>
      <c r="G322" s="277"/>
      <c r="H322" s="277"/>
      <c r="I322" s="278"/>
    </row>
    <row r="323" spans="2:9" x14ac:dyDescent="0.25">
      <c r="B323" s="271" t="s">
        <v>702</v>
      </c>
      <c r="C323" s="272"/>
      <c r="D323" s="272"/>
      <c r="E323" s="273">
        <v>43920</v>
      </c>
      <c r="F323" s="273"/>
      <c r="G323" s="273"/>
      <c r="H323" s="273"/>
      <c r="I323" s="274"/>
    </row>
    <row r="324" spans="2:9" x14ac:dyDescent="0.25">
      <c r="B324" s="271" t="s">
        <v>703</v>
      </c>
      <c r="C324" s="272"/>
      <c r="D324" s="272"/>
      <c r="E324" s="273">
        <v>44377</v>
      </c>
      <c r="F324" s="273"/>
      <c r="G324" s="273"/>
      <c r="H324" s="273"/>
      <c r="I324" s="274"/>
    </row>
    <row r="325" spans="2:9" x14ac:dyDescent="0.25">
      <c r="B325" s="271" t="s">
        <v>704</v>
      </c>
      <c r="C325" s="272"/>
      <c r="D325" s="272"/>
      <c r="E325" s="275" t="s">
        <v>710</v>
      </c>
      <c r="F325" s="275"/>
      <c r="G325" s="275"/>
      <c r="H325" s="275"/>
      <c r="I325" s="276"/>
    </row>
    <row r="326" spans="2:9" ht="15.75" customHeight="1" thickBot="1" x14ac:dyDescent="0.3">
      <c r="B326" s="279" t="s">
        <v>706</v>
      </c>
      <c r="C326" s="280"/>
      <c r="D326" s="280"/>
      <c r="E326" s="281" t="s">
        <v>711</v>
      </c>
      <c r="F326" s="281"/>
      <c r="G326" s="281"/>
      <c r="H326" s="281"/>
      <c r="I326" s="282"/>
    </row>
    <row r="327" spans="2:9" ht="3.75" customHeight="1" thickTop="1" x14ac:dyDescent="0.25">
      <c r="B327" s="266"/>
      <c r="C327" s="266"/>
      <c r="D327" s="266"/>
      <c r="E327" s="266"/>
      <c r="F327" s="266"/>
      <c r="G327" s="266"/>
      <c r="H327" s="266"/>
      <c r="I327" s="266"/>
    </row>
  </sheetData>
  <sheetProtection algorithmName="SHA-512" hashValue="kTpIPcBJveuN/J2LQUDcwbz2ed/xxXz0+kKJVxU7PjUobzNhpX1VeIS5p4icmWElAYHSRaiPUv7NShKlAlusVw==" saltValue="WRL6jdZVY4oM9rO57Jfr6Q==" spinCount="100000" sheet="1"/>
  <mergeCells count="613">
    <mergeCell ref="B325:D325"/>
    <mergeCell ref="E325:I325"/>
    <mergeCell ref="B326:D326"/>
    <mergeCell ref="E326:I326"/>
    <mergeCell ref="B327:D327"/>
    <mergeCell ref="E327:I327"/>
    <mergeCell ref="B322:D322"/>
    <mergeCell ref="E322:I322"/>
    <mergeCell ref="B323:D323"/>
    <mergeCell ref="E323:I323"/>
    <mergeCell ref="B324:D324"/>
    <mergeCell ref="E324:I324"/>
    <mergeCell ref="B319:D319"/>
    <mergeCell ref="E319:I319"/>
    <mergeCell ref="B320:D320"/>
    <mergeCell ref="E320:I320"/>
    <mergeCell ref="B321:D321"/>
    <mergeCell ref="E321:I321"/>
    <mergeCell ref="B316:D316"/>
    <mergeCell ref="E316:I316"/>
    <mergeCell ref="B317:D317"/>
    <mergeCell ref="E317:I317"/>
    <mergeCell ref="B318:D318"/>
    <mergeCell ref="E318:I318"/>
    <mergeCell ref="B313:D313"/>
    <mergeCell ref="E313:I313"/>
    <mergeCell ref="B314:D314"/>
    <mergeCell ref="E314:I314"/>
    <mergeCell ref="B315:D315"/>
    <mergeCell ref="E315:I315"/>
    <mergeCell ref="B310:D310"/>
    <mergeCell ref="E310:I310"/>
    <mergeCell ref="B311:D311"/>
    <mergeCell ref="E311:I311"/>
    <mergeCell ref="B312:D312"/>
    <mergeCell ref="E312:I312"/>
    <mergeCell ref="E306:I306"/>
    <mergeCell ref="B307:D307"/>
    <mergeCell ref="E307:I307"/>
    <mergeCell ref="B308:D308"/>
    <mergeCell ref="E308:I308"/>
    <mergeCell ref="B309:D309"/>
    <mergeCell ref="E309:I309"/>
    <mergeCell ref="B297:C297"/>
    <mergeCell ref="B298:C298"/>
    <mergeCell ref="B300:C300"/>
    <mergeCell ref="B301:C301"/>
    <mergeCell ref="B303:D303"/>
    <mergeCell ref="B306:D306"/>
    <mergeCell ref="D293:E293"/>
    <mergeCell ref="F293:G293"/>
    <mergeCell ref="H293:I293"/>
    <mergeCell ref="H294:I294"/>
    <mergeCell ref="D295:G295"/>
    <mergeCell ref="H295:I295"/>
    <mergeCell ref="D291:E291"/>
    <mergeCell ref="F291:G291"/>
    <mergeCell ref="H291:I291"/>
    <mergeCell ref="D292:E292"/>
    <mergeCell ref="F292:G292"/>
    <mergeCell ref="H292:I292"/>
    <mergeCell ref="D289:E289"/>
    <mergeCell ref="F289:G289"/>
    <mergeCell ref="H289:I289"/>
    <mergeCell ref="D290:E290"/>
    <mergeCell ref="F290:G290"/>
    <mergeCell ref="H290:I290"/>
    <mergeCell ref="D287:E287"/>
    <mergeCell ref="F287:G287"/>
    <mergeCell ref="H287:I287"/>
    <mergeCell ref="D288:E288"/>
    <mergeCell ref="F288:G288"/>
    <mergeCell ref="H288:I288"/>
    <mergeCell ref="D285:E285"/>
    <mergeCell ref="F285:G285"/>
    <mergeCell ref="H285:I285"/>
    <mergeCell ref="D286:E286"/>
    <mergeCell ref="F286:G286"/>
    <mergeCell ref="H286:I286"/>
    <mergeCell ref="D283:E283"/>
    <mergeCell ref="F283:G283"/>
    <mergeCell ref="H283:I283"/>
    <mergeCell ref="D284:E284"/>
    <mergeCell ref="F284:G284"/>
    <mergeCell ref="H284:I284"/>
    <mergeCell ref="D281:E281"/>
    <mergeCell ref="F281:G281"/>
    <mergeCell ref="H281:I281"/>
    <mergeCell ref="D282:E282"/>
    <mergeCell ref="F282:G282"/>
    <mergeCell ref="H282:I282"/>
    <mergeCell ref="D279:E279"/>
    <mergeCell ref="F279:G279"/>
    <mergeCell ref="H279:I279"/>
    <mergeCell ref="D280:E280"/>
    <mergeCell ref="F280:G280"/>
    <mergeCell ref="H280:I280"/>
    <mergeCell ref="D277:E277"/>
    <mergeCell ref="F277:G277"/>
    <mergeCell ref="H277:I277"/>
    <mergeCell ref="D278:E278"/>
    <mergeCell ref="F278:G278"/>
    <mergeCell ref="H278:I278"/>
    <mergeCell ref="D275:E275"/>
    <mergeCell ref="F275:G275"/>
    <mergeCell ref="H275:I275"/>
    <mergeCell ref="D276:E276"/>
    <mergeCell ref="F276:G276"/>
    <mergeCell ref="H276:I276"/>
    <mergeCell ref="D272:G272"/>
    <mergeCell ref="H272:I272"/>
    <mergeCell ref="D273:G273"/>
    <mergeCell ref="H273:I273"/>
    <mergeCell ref="D274:G274"/>
    <mergeCell ref="H274:I274"/>
    <mergeCell ref="D268:G268"/>
    <mergeCell ref="A270:A271"/>
    <mergeCell ref="B270:B271"/>
    <mergeCell ref="C270:C271"/>
    <mergeCell ref="D270:G271"/>
    <mergeCell ref="H270:I271"/>
    <mergeCell ref="D265:G265"/>
    <mergeCell ref="H265:I265"/>
    <mergeCell ref="D266:G266"/>
    <mergeCell ref="H266:I266"/>
    <mergeCell ref="E267:G267"/>
    <mergeCell ref="H267:I267"/>
    <mergeCell ref="D261:G261"/>
    <mergeCell ref="H261:I261"/>
    <mergeCell ref="D263:G263"/>
    <mergeCell ref="H263:I263"/>
    <mergeCell ref="D264:G264"/>
    <mergeCell ref="H264:I264"/>
    <mergeCell ref="D258:G258"/>
    <mergeCell ref="H258:I258"/>
    <mergeCell ref="D259:G259"/>
    <mergeCell ref="H259:I259"/>
    <mergeCell ref="E260:G260"/>
    <mergeCell ref="H260:I260"/>
    <mergeCell ref="D255:G255"/>
    <mergeCell ref="H255:I255"/>
    <mergeCell ref="D256:G256"/>
    <mergeCell ref="H256:I256"/>
    <mergeCell ref="D257:G257"/>
    <mergeCell ref="H257:I257"/>
    <mergeCell ref="D251:G251"/>
    <mergeCell ref="H251:I251"/>
    <mergeCell ref="D252:G252"/>
    <mergeCell ref="H252:I252"/>
    <mergeCell ref="D253:G253"/>
    <mergeCell ref="H253:I253"/>
    <mergeCell ref="D248:G248"/>
    <mergeCell ref="H248:I248"/>
    <mergeCell ref="D249:G249"/>
    <mergeCell ref="H249:I249"/>
    <mergeCell ref="D250:G250"/>
    <mergeCell ref="H250:I250"/>
    <mergeCell ref="D245:G245"/>
    <mergeCell ref="H245:I245"/>
    <mergeCell ref="D246:G246"/>
    <mergeCell ref="H246:I246"/>
    <mergeCell ref="D247:G247"/>
    <mergeCell ref="H247:I247"/>
    <mergeCell ref="D242:G242"/>
    <mergeCell ref="H242:I242"/>
    <mergeCell ref="D243:G243"/>
    <mergeCell ref="H243:I243"/>
    <mergeCell ref="D244:G244"/>
    <mergeCell ref="H244:I244"/>
    <mergeCell ref="D239:G239"/>
    <mergeCell ref="H239:I239"/>
    <mergeCell ref="D240:G240"/>
    <mergeCell ref="H240:I240"/>
    <mergeCell ref="D241:G241"/>
    <mergeCell ref="H241:I241"/>
    <mergeCell ref="D236:G236"/>
    <mergeCell ref="H236:I236"/>
    <mergeCell ref="D237:G237"/>
    <mergeCell ref="H237:I237"/>
    <mergeCell ref="D238:G238"/>
    <mergeCell ref="H238:I238"/>
    <mergeCell ref="D232:G232"/>
    <mergeCell ref="H232:I232"/>
    <mergeCell ref="D234:G234"/>
    <mergeCell ref="H234:I234"/>
    <mergeCell ref="D235:G235"/>
    <mergeCell ref="H235:I235"/>
    <mergeCell ref="D229:G229"/>
    <mergeCell ref="H229:I229"/>
    <mergeCell ref="D230:G230"/>
    <mergeCell ref="H230:I230"/>
    <mergeCell ref="D231:G231"/>
    <mergeCell ref="H231:I231"/>
    <mergeCell ref="D226:G226"/>
    <mergeCell ref="H226:I226"/>
    <mergeCell ref="D227:G227"/>
    <mergeCell ref="H227:I227"/>
    <mergeCell ref="D228:G228"/>
    <mergeCell ref="H228:I228"/>
    <mergeCell ref="D222:G222"/>
    <mergeCell ref="H222:I222"/>
    <mergeCell ref="D223:G223"/>
    <mergeCell ref="H223:I223"/>
    <mergeCell ref="D224:G224"/>
    <mergeCell ref="H224:I224"/>
    <mergeCell ref="D219:G219"/>
    <mergeCell ref="H219:I219"/>
    <mergeCell ref="D220:G220"/>
    <mergeCell ref="H220:I220"/>
    <mergeCell ref="D221:G221"/>
    <mergeCell ref="H221:I221"/>
    <mergeCell ref="D216:G216"/>
    <mergeCell ref="H216:I216"/>
    <mergeCell ref="D217:G217"/>
    <mergeCell ref="H217:I217"/>
    <mergeCell ref="D218:G218"/>
    <mergeCell ref="H218:I218"/>
    <mergeCell ref="D213:G213"/>
    <mergeCell ref="H213:I213"/>
    <mergeCell ref="D214:G214"/>
    <mergeCell ref="H214:I214"/>
    <mergeCell ref="D215:G215"/>
    <mergeCell ref="H215:I215"/>
    <mergeCell ref="D210:G210"/>
    <mergeCell ref="H210:I210"/>
    <mergeCell ref="D211:G211"/>
    <mergeCell ref="H211:I211"/>
    <mergeCell ref="D212:G212"/>
    <mergeCell ref="H212:I212"/>
    <mergeCell ref="D207:G207"/>
    <mergeCell ref="H207:I207"/>
    <mergeCell ref="D208:G208"/>
    <mergeCell ref="H208:I208"/>
    <mergeCell ref="D209:G209"/>
    <mergeCell ref="H209:I209"/>
    <mergeCell ref="D204:G204"/>
    <mergeCell ref="H204:I204"/>
    <mergeCell ref="D205:G205"/>
    <mergeCell ref="H205:I205"/>
    <mergeCell ref="D206:G206"/>
    <mergeCell ref="H206:I206"/>
    <mergeCell ref="D200:G200"/>
    <mergeCell ref="H200:I200"/>
    <mergeCell ref="D201:G201"/>
    <mergeCell ref="H201:I201"/>
    <mergeCell ref="D202:G202"/>
    <mergeCell ref="H202:I202"/>
    <mergeCell ref="D197:G197"/>
    <mergeCell ref="H197:I197"/>
    <mergeCell ref="D198:G198"/>
    <mergeCell ref="H198:I198"/>
    <mergeCell ref="D199:G199"/>
    <mergeCell ref="H199:I199"/>
    <mergeCell ref="D194:G194"/>
    <mergeCell ref="H194:I194"/>
    <mergeCell ref="D195:G195"/>
    <mergeCell ref="H195:I195"/>
    <mergeCell ref="D196:G196"/>
    <mergeCell ref="H196:I196"/>
    <mergeCell ref="D191:G191"/>
    <mergeCell ref="H191:I191"/>
    <mergeCell ref="D192:G192"/>
    <mergeCell ref="H192:I192"/>
    <mergeCell ref="D193:G193"/>
    <mergeCell ref="H193:I193"/>
    <mergeCell ref="D188:G188"/>
    <mergeCell ref="H188:I188"/>
    <mergeCell ref="D189:G189"/>
    <mergeCell ref="H189:I189"/>
    <mergeCell ref="D190:G190"/>
    <mergeCell ref="H190:I190"/>
    <mergeCell ref="D185:G185"/>
    <mergeCell ref="H185:I185"/>
    <mergeCell ref="D186:G186"/>
    <mergeCell ref="H186:I186"/>
    <mergeCell ref="D187:G187"/>
    <mergeCell ref="H187:I187"/>
    <mergeCell ref="D182:G182"/>
    <mergeCell ref="H182:I182"/>
    <mergeCell ref="D183:G183"/>
    <mergeCell ref="H183:I183"/>
    <mergeCell ref="D184:G184"/>
    <mergeCell ref="H184:I184"/>
    <mergeCell ref="D179:G179"/>
    <mergeCell ref="H179:I179"/>
    <mergeCell ref="D180:G180"/>
    <mergeCell ref="H180:I180"/>
    <mergeCell ref="D181:G181"/>
    <mergeCell ref="H181:I181"/>
    <mergeCell ref="D176:G176"/>
    <mergeCell ref="H176:I176"/>
    <mergeCell ref="D177:G177"/>
    <mergeCell ref="H177:I177"/>
    <mergeCell ref="D178:G178"/>
    <mergeCell ref="H178:I178"/>
    <mergeCell ref="D173:G173"/>
    <mergeCell ref="H173:I173"/>
    <mergeCell ref="D174:G174"/>
    <mergeCell ref="H174:I174"/>
    <mergeCell ref="D175:G175"/>
    <mergeCell ref="H175:I175"/>
    <mergeCell ref="D169:G169"/>
    <mergeCell ref="H169:I169"/>
    <mergeCell ref="D170:G170"/>
    <mergeCell ref="H170:I170"/>
    <mergeCell ref="D172:G172"/>
    <mergeCell ref="H172:I172"/>
    <mergeCell ref="D166:G166"/>
    <mergeCell ref="H166:I166"/>
    <mergeCell ref="D167:G167"/>
    <mergeCell ref="H167:I167"/>
    <mergeCell ref="D168:G168"/>
    <mergeCell ref="H168:I168"/>
    <mergeCell ref="D163:G163"/>
    <mergeCell ref="H163:I163"/>
    <mergeCell ref="D164:G164"/>
    <mergeCell ref="H164:I164"/>
    <mergeCell ref="D165:G165"/>
    <mergeCell ref="H165:I165"/>
    <mergeCell ref="D160:G160"/>
    <mergeCell ref="H160:I160"/>
    <mergeCell ref="D161:G161"/>
    <mergeCell ref="H161:I161"/>
    <mergeCell ref="D162:G162"/>
    <mergeCell ref="H162:I162"/>
    <mergeCell ref="D157:G157"/>
    <mergeCell ref="H157:I157"/>
    <mergeCell ref="D158:G158"/>
    <mergeCell ref="H158:I158"/>
    <mergeCell ref="D159:G159"/>
    <mergeCell ref="H159:I159"/>
    <mergeCell ref="D154:G154"/>
    <mergeCell ref="H154:I154"/>
    <mergeCell ref="D155:G155"/>
    <mergeCell ref="H155:I155"/>
    <mergeCell ref="D156:G156"/>
    <mergeCell ref="H156:I156"/>
    <mergeCell ref="D150:G150"/>
    <mergeCell ref="H150:I150"/>
    <mergeCell ref="D152:G152"/>
    <mergeCell ref="H152:I152"/>
    <mergeCell ref="D153:G153"/>
    <mergeCell ref="H153:I153"/>
    <mergeCell ref="D147:G147"/>
    <mergeCell ref="H147:I147"/>
    <mergeCell ref="D148:G148"/>
    <mergeCell ref="H148:I148"/>
    <mergeCell ref="D149:G149"/>
    <mergeCell ref="H149:I149"/>
    <mergeCell ref="D144:G144"/>
    <mergeCell ref="H144:I144"/>
    <mergeCell ref="D145:G145"/>
    <mergeCell ref="H145:I145"/>
    <mergeCell ref="D146:G146"/>
    <mergeCell ref="H146:I146"/>
    <mergeCell ref="D141:G141"/>
    <mergeCell ref="H141:I141"/>
    <mergeCell ref="D142:G142"/>
    <mergeCell ref="H142:I142"/>
    <mergeCell ref="D143:G143"/>
    <mergeCell ref="H143:I143"/>
    <mergeCell ref="D138:G138"/>
    <mergeCell ref="H138:I138"/>
    <mergeCell ref="D139:G139"/>
    <mergeCell ref="H139:I139"/>
    <mergeCell ref="D140:G140"/>
    <mergeCell ref="H140:I140"/>
    <mergeCell ref="D135:G135"/>
    <mergeCell ref="H135:I135"/>
    <mergeCell ref="D136:G136"/>
    <mergeCell ref="H136:I136"/>
    <mergeCell ref="D137:G137"/>
    <mergeCell ref="H137:I137"/>
    <mergeCell ref="D131:G131"/>
    <mergeCell ref="H131:I131"/>
    <mergeCell ref="D133:G133"/>
    <mergeCell ref="H133:I133"/>
    <mergeCell ref="D134:G134"/>
    <mergeCell ref="H134:I134"/>
    <mergeCell ref="D128:G128"/>
    <mergeCell ref="H128:I128"/>
    <mergeCell ref="D129:G129"/>
    <mergeCell ref="H129:I129"/>
    <mergeCell ref="D130:G130"/>
    <mergeCell ref="H130:I130"/>
    <mergeCell ref="D125:G125"/>
    <mergeCell ref="H125:I125"/>
    <mergeCell ref="D126:G126"/>
    <mergeCell ref="H126:I126"/>
    <mergeCell ref="D127:G127"/>
    <mergeCell ref="H127:I127"/>
    <mergeCell ref="D122:G122"/>
    <mergeCell ref="H122:I122"/>
    <mergeCell ref="D123:G123"/>
    <mergeCell ref="H123:I123"/>
    <mergeCell ref="D124:G124"/>
    <mergeCell ref="H124:I124"/>
    <mergeCell ref="D119:G119"/>
    <mergeCell ref="H119:I119"/>
    <mergeCell ref="D120:G120"/>
    <mergeCell ref="H120:I120"/>
    <mergeCell ref="D121:G121"/>
    <mergeCell ref="H121:I121"/>
    <mergeCell ref="D116:G116"/>
    <mergeCell ref="H116:I116"/>
    <mergeCell ref="D117:G117"/>
    <mergeCell ref="H117:I117"/>
    <mergeCell ref="D118:G118"/>
    <mergeCell ref="H118:I118"/>
    <mergeCell ref="D113:G113"/>
    <mergeCell ref="H113:I113"/>
    <mergeCell ref="D114:G114"/>
    <mergeCell ref="H114:I114"/>
    <mergeCell ref="D115:G115"/>
    <mergeCell ref="H115:I115"/>
    <mergeCell ref="D110:G110"/>
    <mergeCell ref="H110:I110"/>
    <mergeCell ref="D111:G111"/>
    <mergeCell ref="H111:I111"/>
    <mergeCell ref="D112:G112"/>
    <mergeCell ref="H112:I112"/>
    <mergeCell ref="D106:G106"/>
    <mergeCell ref="H106:I106"/>
    <mergeCell ref="D107:G107"/>
    <mergeCell ref="H107:I107"/>
    <mergeCell ref="D108:G108"/>
    <mergeCell ref="H108:I108"/>
    <mergeCell ref="D102:G102"/>
    <mergeCell ref="H102:I102"/>
    <mergeCell ref="D104:G104"/>
    <mergeCell ref="H104:I104"/>
    <mergeCell ref="D105:G105"/>
    <mergeCell ref="H105:I105"/>
    <mergeCell ref="D99:G99"/>
    <mergeCell ref="H99:I99"/>
    <mergeCell ref="D100:G100"/>
    <mergeCell ref="H100:I100"/>
    <mergeCell ref="D101:G101"/>
    <mergeCell ref="H101:I101"/>
    <mergeCell ref="D96:G96"/>
    <mergeCell ref="H96:I96"/>
    <mergeCell ref="D97:G97"/>
    <mergeCell ref="H97:I97"/>
    <mergeCell ref="D98:G98"/>
    <mergeCell ref="H98:I98"/>
    <mergeCell ref="D93:G93"/>
    <mergeCell ref="H93:I93"/>
    <mergeCell ref="D94:G94"/>
    <mergeCell ref="H94:I94"/>
    <mergeCell ref="D95:G95"/>
    <mergeCell ref="H95:I95"/>
    <mergeCell ref="D90:G90"/>
    <mergeCell ref="H90:I90"/>
    <mergeCell ref="D91:G91"/>
    <mergeCell ref="H91:I91"/>
    <mergeCell ref="D92:G92"/>
    <mergeCell ref="H92:I92"/>
    <mergeCell ref="D87:G87"/>
    <mergeCell ref="H87:I87"/>
    <mergeCell ref="D88:G88"/>
    <mergeCell ref="H88:I88"/>
    <mergeCell ref="D89:G89"/>
    <mergeCell ref="H89:I89"/>
    <mergeCell ref="D84:G84"/>
    <mergeCell ref="H84:I84"/>
    <mergeCell ref="D85:G85"/>
    <mergeCell ref="H85:I85"/>
    <mergeCell ref="D86:G86"/>
    <mergeCell ref="H86:I86"/>
    <mergeCell ref="D81:G81"/>
    <mergeCell ref="H81:I81"/>
    <mergeCell ref="D82:G82"/>
    <mergeCell ref="H82:I82"/>
    <mergeCell ref="D83:G83"/>
    <mergeCell ref="H83:I83"/>
    <mergeCell ref="D78:G78"/>
    <mergeCell ref="H78:I78"/>
    <mergeCell ref="D79:G79"/>
    <mergeCell ref="H79:I79"/>
    <mergeCell ref="D80:G80"/>
    <mergeCell ref="H80:I80"/>
    <mergeCell ref="D74:G74"/>
    <mergeCell ref="H74:I74"/>
    <mergeCell ref="D76:G76"/>
    <mergeCell ref="H76:I76"/>
    <mergeCell ref="D77:G77"/>
    <mergeCell ref="H77:I77"/>
    <mergeCell ref="D71:G71"/>
    <mergeCell ref="H71:I71"/>
    <mergeCell ref="D72:G72"/>
    <mergeCell ref="H72:I72"/>
    <mergeCell ref="D73:G73"/>
    <mergeCell ref="H73:I73"/>
    <mergeCell ref="D68:G68"/>
    <mergeCell ref="H68:I68"/>
    <mergeCell ref="D69:G69"/>
    <mergeCell ref="H69:I69"/>
    <mergeCell ref="D70:G70"/>
    <mergeCell ref="H70:I70"/>
    <mergeCell ref="D65:G65"/>
    <mergeCell ref="H65:I65"/>
    <mergeCell ref="D66:G66"/>
    <mergeCell ref="H66:I66"/>
    <mergeCell ref="D67:G67"/>
    <mergeCell ref="H67:I67"/>
    <mergeCell ref="D62:G62"/>
    <mergeCell ref="H62:I62"/>
    <mergeCell ref="D63:G63"/>
    <mergeCell ref="H63:I63"/>
    <mergeCell ref="D64:G64"/>
    <mergeCell ref="H64:I64"/>
    <mergeCell ref="D59:G59"/>
    <mergeCell ref="H59:I59"/>
    <mergeCell ref="D60:G60"/>
    <mergeCell ref="H60:I60"/>
    <mergeCell ref="D61:G61"/>
    <mergeCell ref="H61:I61"/>
    <mergeCell ref="D56:G56"/>
    <mergeCell ref="H56:I56"/>
    <mergeCell ref="D57:G57"/>
    <mergeCell ref="H57:I57"/>
    <mergeCell ref="D58:G58"/>
    <mergeCell ref="H58:I58"/>
    <mergeCell ref="D52:G52"/>
    <mergeCell ref="H52:I52"/>
    <mergeCell ref="D53:G53"/>
    <mergeCell ref="H53:I53"/>
    <mergeCell ref="D55:G55"/>
    <mergeCell ref="H55:I55"/>
    <mergeCell ref="D49:G49"/>
    <mergeCell ref="H49:I49"/>
    <mergeCell ref="D50:G50"/>
    <mergeCell ref="H50:I50"/>
    <mergeCell ref="D51:G51"/>
    <mergeCell ref="H51:I51"/>
    <mergeCell ref="D46:G46"/>
    <mergeCell ref="H46:I46"/>
    <mergeCell ref="D47:G47"/>
    <mergeCell ref="H47:I47"/>
    <mergeCell ref="D48:G48"/>
    <mergeCell ref="H48:I48"/>
    <mergeCell ref="D43:G43"/>
    <mergeCell ref="H43:I43"/>
    <mergeCell ref="D44:G44"/>
    <mergeCell ref="H44:I44"/>
    <mergeCell ref="D45:G45"/>
    <mergeCell ref="H45:I45"/>
    <mergeCell ref="D40:G40"/>
    <mergeCell ref="H40:I40"/>
    <mergeCell ref="D41:G41"/>
    <mergeCell ref="H41:I41"/>
    <mergeCell ref="D42:G42"/>
    <mergeCell ref="H42:I42"/>
    <mergeCell ref="D37:G37"/>
    <mergeCell ref="H37:I37"/>
    <mergeCell ref="D38:G38"/>
    <mergeCell ref="H38:I38"/>
    <mergeCell ref="D39:G39"/>
    <mergeCell ref="H39:I39"/>
    <mergeCell ref="D34:G34"/>
    <mergeCell ref="H34:I34"/>
    <mergeCell ref="D35:G35"/>
    <mergeCell ref="H35:I35"/>
    <mergeCell ref="D36:G36"/>
    <mergeCell ref="H36:I36"/>
    <mergeCell ref="D30:G30"/>
    <mergeCell ref="H30:I30"/>
    <mergeCell ref="D32:G32"/>
    <mergeCell ref="H32:I32"/>
    <mergeCell ref="D33:G33"/>
    <mergeCell ref="H33:I33"/>
    <mergeCell ref="D27:G27"/>
    <mergeCell ref="H27:I27"/>
    <mergeCell ref="D28:G28"/>
    <mergeCell ref="H28:I28"/>
    <mergeCell ref="D29:G29"/>
    <mergeCell ref="H29:I29"/>
    <mergeCell ref="D24:G24"/>
    <mergeCell ref="H24:I24"/>
    <mergeCell ref="D25:G25"/>
    <mergeCell ref="H25:I25"/>
    <mergeCell ref="D26:G26"/>
    <mergeCell ref="H26:I26"/>
    <mergeCell ref="D21:G21"/>
    <mergeCell ref="H21:I21"/>
    <mergeCell ref="D22:G22"/>
    <mergeCell ref="H22:I22"/>
    <mergeCell ref="D23:G23"/>
    <mergeCell ref="H23:I23"/>
    <mergeCell ref="D18:G18"/>
    <mergeCell ref="H18:I18"/>
    <mergeCell ref="D19:G19"/>
    <mergeCell ref="H19:I19"/>
    <mergeCell ref="D20:G20"/>
    <mergeCell ref="H20:I20"/>
    <mergeCell ref="D15:G15"/>
    <mergeCell ref="H15:I15"/>
    <mergeCell ref="D16:G16"/>
    <mergeCell ref="H16:I16"/>
    <mergeCell ref="D17:G17"/>
    <mergeCell ref="H17:I17"/>
    <mergeCell ref="B9:G9"/>
    <mergeCell ref="B10:G10"/>
    <mergeCell ref="D13:G13"/>
    <mergeCell ref="H13:I13"/>
    <mergeCell ref="D14:G14"/>
    <mergeCell ref="H14:I14"/>
    <mergeCell ref="F1:I1"/>
    <mergeCell ref="A2:H2"/>
    <mergeCell ref="B3:C3"/>
    <mergeCell ref="B4:G4"/>
    <mergeCell ref="B5:G7"/>
    <mergeCell ref="B8:G8"/>
  </mergeCells>
  <pageMargins left="0.70866141732283472" right="0.70866141732283472" top="0.74803149606299213" bottom="0.74803149606299213" header="0.31496062992125984" footer="0.31496062992125984"/>
  <pageSetup paperSize="9" scale="83" orientation="landscape" blackAndWhite="1" r:id="rId1"/>
  <rowBreaks count="12" manualBreakCount="12">
    <brk id="30" max="16383" man="1"/>
    <brk id="53" max="16383" man="1"/>
    <brk id="74" max="16383" man="1"/>
    <brk id="102" max="16383" man="1"/>
    <brk id="131" max="16383" man="1"/>
    <brk id="150" max="16383" man="1"/>
    <brk id="170" max="16383" man="1"/>
    <brk id="202" max="16383" man="1"/>
    <brk id="232" max="16383" man="1"/>
    <brk id="253" max="16383" man="1"/>
    <brk id="26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1286</vt:i4>
      </vt:variant>
    </vt:vector>
  </HeadingPairs>
  <TitlesOfParts>
    <vt:vector size="1287" baseType="lpstr">
      <vt:lpstr>0503123</vt:lpstr>
      <vt:lpstr>'0503123'!ID_1551289644</vt:lpstr>
      <vt:lpstr>'0503123'!ID_1814090921</vt:lpstr>
      <vt:lpstr>'0503123'!ID_1814090922</vt:lpstr>
      <vt:lpstr>'0503123'!ID_1814090923</vt:lpstr>
      <vt:lpstr>'0503123'!ID_1814090924</vt:lpstr>
      <vt:lpstr>'0503123'!ID_183499</vt:lpstr>
      <vt:lpstr>'0503123'!ID_183561</vt:lpstr>
      <vt:lpstr>'0503123'!ID_183571</vt:lpstr>
      <vt:lpstr>'0503123'!ID_183630</vt:lpstr>
      <vt:lpstr>'0503123'!ID_183702</vt:lpstr>
      <vt:lpstr>'0503123'!ID_183773</vt:lpstr>
      <vt:lpstr>'0503123'!ID_183845</vt:lpstr>
      <vt:lpstr>'0503123'!ID_183846</vt:lpstr>
      <vt:lpstr>'0503123'!ID_183929</vt:lpstr>
      <vt:lpstr>'0503123'!ID_183930</vt:lpstr>
      <vt:lpstr>'0503123'!ID_183935</vt:lpstr>
      <vt:lpstr>'0503123'!ID_183939</vt:lpstr>
      <vt:lpstr>'0503123'!ID_183940</vt:lpstr>
      <vt:lpstr>'0503123'!ID_183941</vt:lpstr>
      <vt:lpstr>'0503123'!ID_183958</vt:lpstr>
      <vt:lpstr>'0503123'!ID_184033</vt:lpstr>
      <vt:lpstr>'0503123'!ID_184095</vt:lpstr>
      <vt:lpstr>'0503123'!ID_184099</vt:lpstr>
      <vt:lpstr>'0503123'!ID_2161444142</vt:lpstr>
      <vt:lpstr>'0503123'!ID_2161444143</vt:lpstr>
      <vt:lpstr>'0503123'!ID_2161444144</vt:lpstr>
      <vt:lpstr>'0503123'!ID_2161444145</vt:lpstr>
      <vt:lpstr>'0503123'!ID_2161444146</vt:lpstr>
      <vt:lpstr>'0503123'!ID_2161444147</vt:lpstr>
      <vt:lpstr>'0503123'!ID_2161444148</vt:lpstr>
      <vt:lpstr>'0503123'!ID_2161444149</vt:lpstr>
      <vt:lpstr>'0503123'!ID_2161444150</vt:lpstr>
      <vt:lpstr>'0503123'!ID_2161444151</vt:lpstr>
      <vt:lpstr>'0503123'!ID_2161444152</vt:lpstr>
      <vt:lpstr>'0503123'!ID_2161444153</vt:lpstr>
      <vt:lpstr>'0503123'!ID_2161444154</vt:lpstr>
      <vt:lpstr>'0503123'!ID_2161444155</vt:lpstr>
      <vt:lpstr>'0503123'!ID_2161444156</vt:lpstr>
      <vt:lpstr>'0503123'!ID_2161444157</vt:lpstr>
      <vt:lpstr>'0503123'!ID_2161444158</vt:lpstr>
      <vt:lpstr>'0503123'!ID_2161444159</vt:lpstr>
      <vt:lpstr>'0503123'!ID_2161444160</vt:lpstr>
      <vt:lpstr>'0503123'!ID_2161444161</vt:lpstr>
      <vt:lpstr>'0503123'!ID_2161444162</vt:lpstr>
      <vt:lpstr>'0503123'!ID_2161444163</vt:lpstr>
      <vt:lpstr>'0503123'!ID_2161444164</vt:lpstr>
      <vt:lpstr>'0503123'!ID_2161444165</vt:lpstr>
      <vt:lpstr>'0503123'!ID_2161444166</vt:lpstr>
      <vt:lpstr>'0503123'!ID_2161444167</vt:lpstr>
      <vt:lpstr>'0503123'!ID_2161444168</vt:lpstr>
      <vt:lpstr>'0503123'!ID_2161444169</vt:lpstr>
      <vt:lpstr>'0503123'!ID_2161444170</vt:lpstr>
      <vt:lpstr>'0503123'!ID_2161444171</vt:lpstr>
      <vt:lpstr>'0503123'!ID_2161444172</vt:lpstr>
      <vt:lpstr>'0503123'!ID_2161444173</vt:lpstr>
      <vt:lpstr>'0503123'!ID_2161444174</vt:lpstr>
      <vt:lpstr>'0503123'!ID_2161444175</vt:lpstr>
      <vt:lpstr>'0503123'!ID_2161444176</vt:lpstr>
      <vt:lpstr>'0503123'!ID_2161444177</vt:lpstr>
      <vt:lpstr>'0503123'!ID_2161444178</vt:lpstr>
      <vt:lpstr>'0503123'!ID_2161444179</vt:lpstr>
      <vt:lpstr>'0503123'!ID_2161444180</vt:lpstr>
      <vt:lpstr>'0503123'!ID_2161444181</vt:lpstr>
      <vt:lpstr>'0503123'!ID_2161444184</vt:lpstr>
      <vt:lpstr>'0503123'!ID_2161444185</vt:lpstr>
      <vt:lpstr>'0503123'!ID_2161444186</vt:lpstr>
      <vt:lpstr>'0503123'!ID_2161444187</vt:lpstr>
      <vt:lpstr>'0503123'!ID_2161444188</vt:lpstr>
      <vt:lpstr>'0503123'!ID_2161444189</vt:lpstr>
      <vt:lpstr>'0503123'!ID_2161444190</vt:lpstr>
      <vt:lpstr>'0503123'!ID_2161444191</vt:lpstr>
      <vt:lpstr>'0503123'!ID_2161444192</vt:lpstr>
      <vt:lpstr>'0503123'!ID_2161444193</vt:lpstr>
      <vt:lpstr>'0503123'!ID_2161444194</vt:lpstr>
      <vt:lpstr>'0503123'!ID_2161444195</vt:lpstr>
      <vt:lpstr>'0503123'!ID_2161444196</vt:lpstr>
      <vt:lpstr>'0503123'!ID_2161444197</vt:lpstr>
      <vt:lpstr>'0503123'!ID_2161444198</vt:lpstr>
      <vt:lpstr>'0503123'!ID_2161444199</vt:lpstr>
      <vt:lpstr>'0503123'!ID_2161444200</vt:lpstr>
      <vt:lpstr>'0503123'!ID_2161444201</vt:lpstr>
      <vt:lpstr>'0503123'!ID_2161444202</vt:lpstr>
      <vt:lpstr>'0503123'!ID_2161444203</vt:lpstr>
      <vt:lpstr>'0503123'!ID_2161444204</vt:lpstr>
      <vt:lpstr>'0503123'!ID_2161444205</vt:lpstr>
      <vt:lpstr>'0503123'!ID_2161444206</vt:lpstr>
      <vt:lpstr>'0503123'!ID_2161444207</vt:lpstr>
      <vt:lpstr>'0503123'!ID_2161444208</vt:lpstr>
      <vt:lpstr>'0503123'!ID_2161444209</vt:lpstr>
      <vt:lpstr>'0503123'!ID_2161444210</vt:lpstr>
      <vt:lpstr>'0503123'!ID_2161444211</vt:lpstr>
      <vt:lpstr>'0503123'!ID_2161444212</vt:lpstr>
      <vt:lpstr>'0503123'!ID_2161444213</vt:lpstr>
      <vt:lpstr>'0503123'!ID_2161444214</vt:lpstr>
      <vt:lpstr>'0503123'!ID_2161444215</vt:lpstr>
      <vt:lpstr>'0503123'!ID_2161444216</vt:lpstr>
      <vt:lpstr>'0503123'!ID_2161444217</vt:lpstr>
      <vt:lpstr>'0503123'!ID_2161444218</vt:lpstr>
      <vt:lpstr>'0503123'!ID_2161444219</vt:lpstr>
      <vt:lpstr>'0503123'!ID_2161444220</vt:lpstr>
      <vt:lpstr>'0503123'!ID_2161444221</vt:lpstr>
      <vt:lpstr>'0503123'!ID_2161444222</vt:lpstr>
      <vt:lpstr>'0503123'!ID_2161444223</vt:lpstr>
      <vt:lpstr>'0503123'!ID_2161444224</vt:lpstr>
      <vt:lpstr>'0503123'!ID_2161444225</vt:lpstr>
      <vt:lpstr>'0503123'!ID_2161444226</vt:lpstr>
      <vt:lpstr>'0503123'!ID_2161444227</vt:lpstr>
      <vt:lpstr>'0503123'!ID_2161444228</vt:lpstr>
      <vt:lpstr>'0503123'!ID_2161444229</vt:lpstr>
      <vt:lpstr>'0503123'!ID_2161444230</vt:lpstr>
      <vt:lpstr>'0503123'!ID_2161444231</vt:lpstr>
      <vt:lpstr>'0503123'!ID_2161444232</vt:lpstr>
      <vt:lpstr>'0503123'!ID_2161444233</vt:lpstr>
      <vt:lpstr>'0503123'!ID_2161444234</vt:lpstr>
      <vt:lpstr>'0503123'!ID_2161444235</vt:lpstr>
      <vt:lpstr>'0503123'!ID_2161444236</vt:lpstr>
      <vt:lpstr>'0503123'!ID_2161444237</vt:lpstr>
      <vt:lpstr>'0503123'!ID_2161444238</vt:lpstr>
      <vt:lpstr>'0503123'!ID_2161444239</vt:lpstr>
      <vt:lpstr>'0503123'!ID_2161444240</vt:lpstr>
      <vt:lpstr>'0503123'!ID_2161444241</vt:lpstr>
      <vt:lpstr>'0503123'!ID_2161444242</vt:lpstr>
      <vt:lpstr>'0503123'!ID_2161444243</vt:lpstr>
      <vt:lpstr>'0503123'!ID_2161444244</vt:lpstr>
      <vt:lpstr>'0503123'!ID_2161444245</vt:lpstr>
      <vt:lpstr>'0503123'!ID_2161444246</vt:lpstr>
      <vt:lpstr>'0503123'!ID_2161444247</vt:lpstr>
      <vt:lpstr>'0503123'!ID_2161444248</vt:lpstr>
      <vt:lpstr>'0503123'!ID_2161444249</vt:lpstr>
      <vt:lpstr>'0503123'!ID_2161444250</vt:lpstr>
      <vt:lpstr>'0503123'!ID_2161444251</vt:lpstr>
      <vt:lpstr>'0503123'!ID_2161444252</vt:lpstr>
      <vt:lpstr>'0503123'!ID_2161444253</vt:lpstr>
      <vt:lpstr>'0503123'!ID_2161444254</vt:lpstr>
      <vt:lpstr>'0503123'!ID_2161444255</vt:lpstr>
      <vt:lpstr>'0503123'!ID_2161444256</vt:lpstr>
      <vt:lpstr>'0503123'!ID_2161444257</vt:lpstr>
      <vt:lpstr>'0503123'!ID_2161444258</vt:lpstr>
      <vt:lpstr>'0503123'!ID_2161444259</vt:lpstr>
      <vt:lpstr>'0503123'!ID_2161444260</vt:lpstr>
      <vt:lpstr>'0503123'!ID_2161444261</vt:lpstr>
      <vt:lpstr>'0503123'!ID_2161444262</vt:lpstr>
      <vt:lpstr>'0503123'!ID_2161444263</vt:lpstr>
      <vt:lpstr>'0503123'!ID_2161444264</vt:lpstr>
      <vt:lpstr>'0503123'!ID_2161444265</vt:lpstr>
      <vt:lpstr>'0503123'!ID_2161444266</vt:lpstr>
      <vt:lpstr>'0503123'!ID_2161444267</vt:lpstr>
      <vt:lpstr>'0503123'!ID_2161444268</vt:lpstr>
      <vt:lpstr>'0503123'!ID_2161444269</vt:lpstr>
      <vt:lpstr>'0503123'!ID_2161444270</vt:lpstr>
      <vt:lpstr>'0503123'!ID_2161444271</vt:lpstr>
      <vt:lpstr>'0503123'!ID_2161444272</vt:lpstr>
      <vt:lpstr>'0503123'!ID_2161444273</vt:lpstr>
      <vt:lpstr>'0503123'!ID_2161444274</vt:lpstr>
      <vt:lpstr>'0503123'!ID_2161444275</vt:lpstr>
      <vt:lpstr>'0503123'!ID_2161444276</vt:lpstr>
      <vt:lpstr>'0503123'!ID_2161444277</vt:lpstr>
      <vt:lpstr>'0503123'!ID_2161444278</vt:lpstr>
      <vt:lpstr>'0503123'!ID_2161444279</vt:lpstr>
      <vt:lpstr>'0503123'!ID_2161444280</vt:lpstr>
      <vt:lpstr>'0503123'!ID_2161444281</vt:lpstr>
      <vt:lpstr>'0503123'!ID_2161444282</vt:lpstr>
      <vt:lpstr>'0503123'!ID_2161444283</vt:lpstr>
      <vt:lpstr>'0503123'!ID_2161444284</vt:lpstr>
      <vt:lpstr>'0503123'!ID_2161444285</vt:lpstr>
      <vt:lpstr>'0503123'!ID_2161444286</vt:lpstr>
      <vt:lpstr>'0503123'!ID_2161444287</vt:lpstr>
      <vt:lpstr>'0503123'!ID_2161444288</vt:lpstr>
      <vt:lpstr>'0503123'!ID_2161444289</vt:lpstr>
      <vt:lpstr>'0503123'!ID_2161444290</vt:lpstr>
      <vt:lpstr>'0503123'!ID_2161444291</vt:lpstr>
      <vt:lpstr>'0503123'!ID_2161444292</vt:lpstr>
      <vt:lpstr>'0503123'!ID_2161444293</vt:lpstr>
      <vt:lpstr>'0503123'!ID_2161444294</vt:lpstr>
      <vt:lpstr>'0503123'!ID_2161444295</vt:lpstr>
      <vt:lpstr>'0503123'!ID_2161444296</vt:lpstr>
      <vt:lpstr>'0503123'!ID_2161444297</vt:lpstr>
      <vt:lpstr>'0503123'!ID_2161444298</vt:lpstr>
      <vt:lpstr>'0503123'!ID_2161444299</vt:lpstr>
      <vt:lpstr>'0503123'!ID_2161444300</vt:lpstr>
      <vt:lpstr>'0503123'!ID_2161444301</vt:lpstr>
      <vt:lpstr>'0503123'!ID_2161444302</vt:lpstr>
      <vt:lpstr>'0503123'!ID_2161444303</vt:lpstr>
      <vt:lpstr>'0503123'!ID_2161444304</vt:lpstr>
      <vt:lpstr>'0503123'!ID_2161444305</vt:lpstr>
      <vt:lpstr>'0503123'!ID_2161444306</vt:lpstr>
      <vt:lpstr>'0503123'!ID_2161444307</vt:lpstr>
      <vt:lpstr>'0503123'!ID_2161444308</vt:lpstr>
      <vt:lpstr>'0503123'!ID_2161444309</vt:lpstr>
      <vt:lpstr>'0503123'!ID_2161444310</vt:lpstr>
      <vt:lpstr>'0503123'!ID_2161444311</vt:lpstr>
      <vt:lpstr>'0503123'!ID_2161444312</vt:lpstr>
      <vt:lpstr>'0503123'!ID_2161444313</vt:lpstr>
      <vt:lpstr>'0503123'!ID_2161444314</vt:lpstr>
      <vt:lpstr>'0503123'!ID_2161444315</vt:lpstr>
      <vt:lpstr>'0503123'!ID_2161444316</vt:lpstr>
      <vt:lpstr>'0503123'!ID_2161444317</vt:lpstr>
      <vt:lpstr>'0503123'!ID_2161444318</vt:lpstr>
      <vt:lpstr>'0503123'!ID_2161444319</vt:lpstr>
      <vt:lpstr>'0503123'!ID_2161444320</vt:lpstr>
      <vt:lpstr>'0503123'!ID_2161444321</vt:lpstr>
      <vt:lpstr>'0503123'!ID_2161444322</vt:lpstr>
      <vt:lpstr>'0503123'!ID_2161444323</vt:lpstr>
      <vt:lpstr>'0503123'!ID_2161444324</vt:lpstr>
      <vt:lpstr>'0503123'!ID_2161444325</vt:lpstr>
      <vt:lpstr>'0503123'!ID_2161444326</vt:lpstr>
      <vt:lpstr>'0503123'!ID_2161444327</vt:lpstr>
      <vt:lpstr>'0503123'!ID_2161444328</vt:lpstr>
      <vt:lpstr>'0503123'!ID_2161444329</vt:lpstr>
      <vt:lpstr>'0503123'!ID_2161444330</vt:lpstr>
      <vt:lpstr>'0503123'!ID_2161444331</vt:lpstr>
      <vt:lpstr>'0503123'!ID_2161444332</vt:lpstr>
      <vt:lpstr>'0503123'!ID_2161444333</vt:lpstr>
      <vt:lpstr>'0503123'!ID_2161444334</vt:lpstr>
      <vt:lpstr>'0503123'!ID_2161444335</vt:lpstr>
      <vt:lpstr>'0503123'!ID_2161444336</vt:lpstr>
      <vt:lpstr>'0503123'!ID_2161444337</vt:lpstr>
      <vt:lpstr>'0503123'!ID_2161444338</vt:lpstr>
      <vt:lpstr>'0503123'!ID_2161444339</vt:lpstr>
      <vt:lpstr>'0503123'!ID_2161444340</vt:lpstr>
      <vt:lpstr>'0503123'!ID_2161444341</vt:lpstr>
      <vt:lpstr>'0503123'!ID_2161444342</vt:lpstr>
      <vt:lpstr>'0503123'!ID_2161444343</vt:lpstr>
      <vt:lpstr>'0503123'!ID_2161444344</vt:lpstr>
      <vt:lpstr>'0503123'!ID_2161444345</vt:lpstr>
      <vt:lpstr>'0503123'!ID_2161444346</vt:lpstr>
      <vt:lpstr>'0503123'!ID_2161444347</vt:lpstr>
      <vt:lpstr>'0503123'!ID_2161444348</vt:lpstr>
      <vt:lpstr>'0503123'!ID_2161444349</vt:lpstr>
      <vt:lpstr>'0503123'!ID_2161444350</vt:lpstr>
      <vt:lpstr>'0503123'!ID_2161444351</vt:lpstr>
      <vt:lpstr>'0503123'!ID_2161444352</vt:lpstr>
      <vt:lpstr>'0503123'!ID_2161444353</vt:lpstr>
      <vt:lpstr>'0503123'!ID_2161444354</vt:lpstr>
      <vt:lpstr>'0503123'!ID_2161444355</vt:lpstr>
      <vt:lpstr>'0503123'!ID_2161444356</vt:lpstr>
      <vt:lpstr>'0503123'!ID_2161444357</vt:lpstr>
      <vt:lpstr>'0503123'!ID_2161444358</vt:lpstr>
      <vt:lpstr>'0503123'!ID_2161444359</vt:lpstr>
      <vt:lpstr>'0503123'!ID_2161444360</vt:lpstr>
      <vt:lpstr>'0503123'!ID_2161444361</vt:lpstr>
      <vt:lpstr>'0503123'!ID_2161444362</vt:lpstr>
      <vt:lpstr>'0503123'!ID_2161444363</vt:lpstr>
      <vt:lpstr>'0503123'!ID_2161444364</vt:lpstr>
      <vt:lpstr>'0503123'!ID_2161444365</vt:lpstr>
      <vt:lpstr>'0503123'!ID_2161444366</vt:lpstr>
      <vt:lpstr>'0503123'!ID_2161444367</vt:lpstr>
      <vt:lpstr>'0503123'!ID_2161444368</vt:lpstr>
      <vt:lpstr>'0503123'!ID_2161444369</vt:lpstr>
      <vt:lpstr>'0503123'!ID_2161444370</vt:lpstr>
      <vt:lpstr>'0503123'!ID_2161444371</vt:lpstr>
      <vt:lpstr>'0503123'!ID_2161444372</vt:lpstr>
      <vt:lpstr>'0503123'!ID_2161444373</vt:lpstr>
      <vt:lpstr>'0503123'!ID_2161444374</vt:lpstr>
      <vt:lpstr>'0503123'!ID_2161444375</vt:lpstr>
      <vt:lpstr>'0503123'!ID_2161444376</vt:lpstr>
      <vt:lpstr>'0503123'!ID_2161444377</vt:lpstr>
      <vt:lpstr>'0503123'!ID_2161444378</vt:lpstr>
      <vt:lpstr>'0503123'!ID_2161444379</vt:lpstr>
      <vt:lpstr>'0503123'!ID_2161444380</vt:lpstr>
      <vt:lpstr>'0503123'!ID_2161444381</vt:lpstr>
      <vt:lpstr>'0503123'!ID_2161444382</vt:lpstr>
      <vt:lpstr>'0503123'!ID_2161444383</vt:lpstr>
      <vt:lpstr>'0503123'!ID_2161444384</vt:lpstr>
      <vt:lpstr>'0503123'!ID_2161444385</vt:lpstr>
      <vt:lpstr>'0503123'!ID_2161444386</vt:lpstr>
      <vt:lpstr>'0503123'!ID_2161444387</vt:lpstr>
      <vt:lpstr>'0503123'!ID_2161444388</vt:lpstr>
      <vt:lpstr>'0503123'!ID_2161444389</vt:lpstr>
      <vt:lpstr>'0503123'!ID_2161444390</vt:lpstr>
      <vt:lpstr>'0503123'!ID_2161444391</vt:lpstr>
      <vt:lpstr>'0503123'!ID_2161444392</vt:lpstr>
      <vt:lpstr>'0503123'!ID_2161444393</vt:lpstr>
      <vt:lpstr>'0503123'!ID_2161444394</vt:lpstr>
      <vt:lpstr>'0503123'!ID_2161444395</vt:lpstr>
      <vt:lpstr>'0503123'!ID_2161444396</vt:lpstr>
      <vt:lpstr>'0503123'!ID_2161444397</vt:lpstr>
      <vt:lpstr>'0503123'!ID_2161444398</vt:lpstr>
      <vt:lpstr>'0503123'!ID_2161444399</vt:lpstr>
      <vt:lpstr>'0503123'!ID_2161444400</vt:lpstr>
      <vt:lpstr>'0503123'!ID_2161444401</vt:lpstr>
      <vt:lpstr>'0503123'!ID_2161444402</vt:lpstr>
      <vt:lpstr>'0503123'!ID_2161444403</vt:lpstr>
      <vt:lpstr>'0503123'!ID_2161444404</vt:lpstr>
      <vt:lpstr>'0503123'!ID_2161444405</vt:lpstr>
      <vt:lpstr>'0503123'!ID_2161444406</vt:lpstr>
      <vt:lpstr>'0503123'!ID_2161444407</vt:lpstr>
      <vt:lpstr>'0503123'!ID_2161444408</vt:lpstr>
      <vt:lpstr>'0503123'!ID_2161444409</vt:lpstr>
      <vt:lpstr>'0503123'!ID_2161444410</vt:lpstr>
      <vt:lpstr>'0503123'!ID_2161444411</vt:lpstr>
      <vt:lpstr>'0503123'!ID_2161444412</vt:lpstr>
      <vt:lpstr>'0503123'!ID_2161444413</vt:lpstr>
      <vt:lpstr>'0503123'!ID_2161444414</vt:lpstr>
      <vt:lpstr>'0503123'!ID_2161444415</vt:lpstr>
      <vt:lpstr>'0503123'!ID_2161444416</vt:lpstr>
      <vt:lpstr>'0503123'!ID_2161444417</vt:lpstr>
      <vt:lpstr>'0503123'!ID_2161444418</vt:lpstr>
      <vt:lpstr>'0503123'!ID_2161444419</vt:lpstr>
      <vt:lpstr>'0503123'!ID_2161444420</vt:lpstr>
      <vt:lpstr>'0503123'!ID_2161444421</vt:lpstr>
      <vt:lpstr>'0503123'!ID_2161444422</vt:lpstr>
      <vt:lpstr>'0503123'!ID_2161444423</vt:lpstr>
      <vt:lpstr>'0503123'!ID_2161444424</vt:lpstr>
      <vt:lpstr>'0503123'!ID_2161444425</vt:lpstr>
      <vt:lpstr>'0503123'!ID_2161444426</vt:lpstr>
      <vt:lpstr>'0503123'!ID_2161444427</vt:lpstr>
      <vt:lpstr>'0503123'!ID_2161444428</vt:lpstr>
      <vt:lpstr>'0503123'!ID_2161444429</vt:lpstr>
      <vt:lpstr>'0503123'!ID_2161444430</vt:lpstr>
      <vt:lpstr>'0503123'!ID_2161444431</vt:lpstr>
      <vt:lpstr>'0503123'!ID_2161444432</vt:lpstr>
      <vt:lpstr>'0503123'!ID_2161444433</vt:lpstr>
      <vt:lpstr>'0503123'!ID_2161444434</vt:lpstr>
      <vt:lpstr>'0503123'!ID_2161444435</vt:lpstr>
      <vt:lpstr>'0503123'!ID_2161444436</vt:lpstr>
      <vt:lpstr>'0503123'!ID_2161444437</vt:lpstr>
      <vt:lpstr>'0503123'!ID_2161444438</vt:lpstr>
      <vt:lpstr>'0503123'!ID_2161444439</vt:lpstr>
      <vt:lpstr>'0503123'!ID_2161444440</vt:lpstr>
      <vt:lpstr>'0503123'!ID_2161444441</vt:lpstr>
      <vt:lpstr>'0503123'!ID_2161444442</vt:lpstr>
      <vt:lpstr>'0503123'!ID_2161444443</vt:lpstr>
      <vt:lpstr>'0503123'!ID_2161444444</vt:lpstr>
      <vt:lpstr>'0503123'!ID_2161444445</vt:lpstr>
      <vt:lpstr>'0503123'!ID_2161444446</vt:lpstr>
      <vt:lpstr>'0503123'!ID_2161444447</vt:lpstr>
      <vt:lpstr>'0503123'!ID_2161444448</vt:lpstr>
      <vt:lpstr>'0503123'!ID_2161444449</vt:lpstr>
      <vt:lpstr>'0503123'!ID_2161444450</vt:lpstr>
      <vt:lpstr>'0503123'!ID_2161444451</vt:lpstr>
      <vt:lpstr>'0503123'!ID_2161444452</vt:lpstr>
      <vt:lpstr>'0503123'!ID_2161444453</vt:lpstr>
      <vt:lpstr>'0503123'!ID_2161444454</vt:lpstr>
      <vt:lpstr>'0503123'!ID_2161444455</vt:lpstr>
      <vt:lpstr>'0503123'!ID_2161444456</vt:lpstr>
      <vt:lpstr>'0503123'!ID_2161444457</vt:lpstr>
      <vt:lpstr>'0503123'!ID_2161444458</vt:lpstr>
      <vt:lpstr>'0503123'!ID_2161444459</vt:lpstr>
      <vt:lpstr>'0503123'!ID_2161444460</vt:lpstr>
      <vt:lpstr>'0503123'!ID_2161444461</vt:lpstr>
      <vt:lpstr>'0503123'!ID_2161444462</vt:lpstr>
      <vt:lpstr>'0503123'!ID_2161444463</vt:lpstr>
      <vt:lpstr>'0503123'!ID_2161444464</vt:lpstr>
      <vt:lpstr>'0503123'!ID_2161444465</vt:lpstr>
      <vt:lpstr>'0503123'!ID_2161444466</vt:lpstr>
      <vt:lpstr>'0503123'!ID_2161444467</vt:lpstr>
      <vt:lpstr>'0503123'!ID_2161444468</vt:lpstr>
      <vt:lpstr>'0503123'!ID_2161444469</vt:lpstr>
      <vt:lpstr>'0503123'!ID_2161444470</vt:lpstr>
      <vt:lpstr>'0503123'!ID_2161444471</vt:lpstr>
      <vt:lpstr>'0503123'!ID_2161444472</vt:lpstr>
      <vt:lpstr>'0503123'!ID_2161444473</vt:lpstr>
      <vt:lpstr>'0503123'!ID_2161444474</vt:lpstr>
      <vt:lpstr>'0503123'!ID_2161444475</vt:lpstr>
      <vt:lpstr>'0503123'!ID_2161444476</vt:lpstr>
      <vt:lpstr>'0503123'!ID_2161444477</vt:lpstr>
      <vt:lpstr>'0503123'!ID_2161444478</vt:lpstr>
      <vt:lpstr>'0503123'!ID_2161444479</vt:lpstr>
      <vt:lpstr>'0503123'!ID_2161444480</vt:lpstr>
      <vt:lpstr>'0503123'!ID_2161444481</vt:lpstr>
      <vt:lpstr>'0503123'!ID_2161444482</vt:lpstr>
      <vt:lpstr>'0503123'!ID_2161444483</vt:lpstr>
      <vt:lpstr>'0503123'!ID_2161444484</vt:lpstr>
      <vt:lpstr>'0503123'!ID_2161444485</vt:lpstr>
      <vt:lpstr>'0503123'!ID_2161444486</vt:lpstr>
      <vt:lpstr>'0503123'!ID_2161444487</vt:lpstr>
      <vt:lpstr>'0503123'!ID_2161444488</vt:lpstr>
      <vt:lpstr>'0503123'!ID_2161444489</vt:lpstr>
      <vt:lpstr>'0503123'!ID_2161444490</vt:lpstr>
      <vt:lpstr>'0503123'!ID_2161444491</vt:lpstr>
      <vt:lpstr>'0503123'!ID_2161444492</vt:lpstr>
      <vt:lpstr>'0503123'!ID_2161444493</vt:lpstr>
      <vt:lpstr>'0503123'!ID_2161444494</vt:lpstr>
      <vt:lpstr>'0503123'!ID_2161444495</vt:lpstr>
      <vt:lpstr>'0503123'!ID_2161444496</vt:lpstr>
      <vt:lpstr>'0503123'!ID_2161444497</vt:lpstr>
      <vt:lpstr>'0503123'!ID_2161444498</vt:lpstr>
      <vt:lpstr>'0503123'!ID_2161444499</vt:lpstr>
      <vt:lpstr>'0503123'!ID_2161444500</vt:lpstr>
      <vt:lpstr>'0503123'!ID_2161444501</vt:lpstr>
      <vt:lpstr>'0503123'!ID_2161444502</vt:lpstr>
      <vt:lpstr>'0503123'!ID_2161444503</vt:lpstr>
      <vt:lpstr>'0503123'!ID_2161444504</vt:lpstr>
      <vt:lpstr>'0503123'!ID_2161444505</vt:lpstr>
      <vt:lpstr>'0503123'!ID_2161444506</vt:lpstr>
      <vt:lpstr>'0503123'!ID_2161444507</vt:lpstr>
      <vt:lpstr>'0503123'!ID_2161444508</vt:lpstr>
      <vt:lpstr>'0503123'!ID_2161444509</vt:lpstr>
      <vt:lpstr>'0503123'!ID_2161444510</vt:lpstr>
      <vt:lpstr>'0503123'!ID_2161444511</vt:lpstr>
      <vt:lpstr>'0503123'!ID_2161444512</vt:lpstr>
      <vt:lpstr>'0503123'!ID_2161444513</vt:lpstr>
      <vt:lpstr>'0503123'!ID_2161444514</vt:lpstr>
      <vt:lpstr>'0503123'!ID_2161444515</vt:lpstr>
      <vt:lpstr>'0503123'!ID_2161444516</vt:lpstr>
      <vt:lpstr>'0503123'!ID_2161444517</vt:lpstr>
      <vt:lpstr>'0503123'!ID_2161444518</vt:lpstr>
      <vt:lpstr>'0503123'!ID_2161444519</vt:lpstr>
      <vt:lpstr>'0503123'!ID_2161444520</vt:lpstr>
      <vt:lpstr>'0503123'!ID_2161444521</vt:lpstr>
      <vt:lpstr>'0503123'!ID_2161444522</vt:lpstr>
      <vt:lpstr>'0503123'!ID_2161444523</vt:lpstr>
      <vt:lpstr>'0503123'!ID_2161444524</vt:lpstr>
      <vt:lpstr>'0503123'!ID_2161444525</vt:lpstr>
      <vt:lpstr>'0503123'!ID_2161444526</vt:lpstr>
      <vt:lpstr>'0503123'!ID_2161444527</vt:lpstr>
      <vt:lpstr>'0503123'!ID_2161444528</vt:lpstr>
      <vt:lpstr>'0503123'!ID_2161444529</vt:lpstr>
      <vt:lpstr>'0503123'!ID_2161444530</vt:lpstr>
      <vt:lpstr>'0503123'!ID_2161444531</vt:lpstr>
      <vt:lpstr>'0503123'!ID_2161444532</vt:lpstr>
      <vt:lpstr>'0503123'!ID_2161444533</vt:lpstr>
      <vt:lpstr>'0503123'!ID_2161444534</vt:lpstr>
      <vt:lpstr>'0503123'!ID_2161444535</vt:lpstr>
      <vt:lpstr>'0503123'!ID_2161444536</vt:lpstr>
      <vt:lpstr>'0503123'!ID_2161444537</vt:lpstr>
      <vt:lpstr>'0503123'!ID_2161444538</vt:lpstr>
      <vt:lpstr>'0503123'!ID_2161444539</vt:lpstr>
      <vt:lpstr>'0503123'!ID_2161444540</vt:lpstr>
      <vt:lpstr>'0503123'!ID_2161444541</vt:lpstr>
      <vt:lpstr>'0503123'!ID_2161444542</vt:lpstr>
      <vt:lpstr>'0503123'!ID_2161444543</vt:lpstr>
      <vt:lpstr>'0503123'!ID_2161444544</vt:lpstr>
      <vt:lpstr>'0503123'!ID_2161444545</vt:lpstr>
      <vt:lpstr>'0503123'!ID_2161444546</vt:lpstr>
      <vt:lpstr>'0503123'!ID_2161444547</vt:lpstr>
      <vt:lpstr>'0503123'!ID_2161444548</vt:lpstr>
      <vt:lpstr>'0503123'!ID_2161444549</vt:lpstr>
      <vt:lpstr>'0503123'!ID_2161444550</vt:lpstr>
      <vt:lpstr>'0503123'!ID_2161444551</vt:lpstr>
      <vt:lpstr>'0503123'!ID_2161444552</vt:lpstr>
      <vt:lpstr>'0503123'!ID_2161444553</vt:lpstr>
      <vt:lpstr>'0503123'!ID_2161444554</vt:lpstr>
      <vt:lpstr>'0503123'!ID_2161444555</vt:lpstr>
      <vt:lpstr>'0503123'!ID_2161444556</vt:lpstr>
      <vt:lpstr>'0503123'!ID_2161444557</vt:lpstr>
      <vt:lpstr>'0503123'!ID_2161444558</vt:lpstr>
      <vt:lpstr>'0503123'!ID_2161444559</vt:lpstr>
      <vt:lpstr>'0503123'!ID_2161444560</vt:lpstr>
      <vt:lpstr>'0503123'!ID_2161444561</vt:lpstr>
      <vt:lpstr>'0503123'!ID_2161444562</vt:lpstr>
      <vt:lpstr>'0503123'!ID_2161444563</vt:lpstr>
      <vt:lpstr>'0503123'!ID_2161444564</vt:lpstr>
      <vt:lpstr>'0503123'!ID_2161444565</vt:lpstr>
      <vt:lpstr>'0503123'!ID_2161444566</vt:lpstr>
      <vt:lpstr>'0503123'!ID_2161444567</vt:lpstr>
      <vt:lpstr>'0503123'!ID_2161444568</vt:lpstr>
      <vt:lpstr>'0503123'!ID_2161444569</vt:lpstr>
      <vt:lpstr>'0503123'!ID_2161444570</vt:lpstr>
      <vt:lpstr>'0503123'!ID_2161444571</vt:lpstr>
      <vt:lpstr>'0503123'!ID_2161444572</vt:lpstr>
      <vt:lpstr>'0503123'!ID_2161444573</vt:lpstr>
      <vt:lpstr>'0503123'!ID_2161444574</vt:lpstr>
      <vt:lpstr>'0503123'!ID_2161444575</vt:lpstr>
      <vt:lpstr>'0503123'!ID_2161444576</vt:lpstr>
      <vt:lpstr>'0503123'!ID_2161444577</vt:lpstr>
      <vt:lpstr>'0503123'!ID_2161444578</vt:lpstr>
      <vt:lpstr>'0503123'!ID_2161444579</vt:lpstr>
      <vt:lpstr>'0503123'!ID_2161444580</vt:lpstr>
      <vt:lpstr>'0503123'!ID_2161444581</vt:lpstr>
      <vt:lpstr>'0503123'!ID_2161444582</vt:lpstr>
      <vt:lpstr>'0503123'!ID_2161444583</vt:lpstr>
      <vt:lpstr>'0503123'!ID_2161444584</vt:lpstr>
      <vt:lpstr>'0503123'!ID_2161444585</vt:lpstr>
      <vt:lpstr>'0503123'!ID_2161444586</vt:lpstr>
      <vt:lpstr>'0503123'!ID_2161444587</vt:lpstr>
      <vt:lpstr>'0503123'!ID_2161444588</vt:lpstr>
      <vt:lpstr>'0503123'!ID_2161444589</vt:lpstr>
      <vt:lpstr>'0503123'!ID_2161444590</vt:lpstr>
      <vt:lpstr>'0503123'!ID_2161444591</vt:lpstr>
      <vt:lpstr>'0503123'!ID_2161444592</vt:lpstr>
      <vt:lpstr>'0503123'!ID_2161444593</vt:lpstr>
      <vt:lpstr>'0503123'!ID_2161444594</vt:lpstr>
      <vt:lpstr>'0503123'!ID_2161444595</vt:lpstr>
      <vt:lpstr>'0503123'!ID_2161444596</vt:lpstr>
      <vt:lpstr>'0503123'!ID_2161444597</vt:lpstr>
      <vt:lpstr>'0503123'!ID_2161444598</vt:lpstr>
      <vt:lpstr>'0503123'!ID_2161444599</vt:lpstr>
      <vt:lpstr>'0503123'!ID_2161444600</vt:lpstr>
      <vt:lpstr>'0503123'!ID_2161444601</vt:lpstr>
      <vt:lpstr>'0503123'!ID_2161444602</vt:lpstr>
      <vt:lpstr>'0503123'!ID_2161444603</vt:lpstr>
      <vt:lpstr>'0503123'!ID_2161444604</vt:lpstr>
      <vt:lpstr>'0503123'!ID_2161444605</vt:lpstr>
      <vt:lpstr>'0503123'!ID_2161444606</vt:lpstr>
      <vt:lpstr>'0503123'!ID_2161444607</vt:lpstr>
      <vt:lpstr>'0503123'!ID_2161444608</vt:lpstr>
      <vt:lpstr>'0503123'!ID_2161444609</vt:lpstr>
      <vt:lpstr>'0503123'!ID_2161444610</vt:lpstr>
      <vt:lpstr>'0503123'!ID_2161444611</vt:lpstr>
      <vt:lpstr>'0503123'!ID_2161444612</vt:lpstr>
      <vt:lpstr>'0503123'!ID_2161444613</vt:lpstr>
      <vt:lpstr>'0503123'!ID_2161444614</vt:lpstr>
      <vt:lpstr>'0503123'!ID_2161444615</vt:lpstr>
      <vt:lpstr>'0503123'!ID_2161444616</vt:lpstr>
      <vt:lpstr>'0503123'!ID_2161444617</vt:lpstr>
      <vt:lpstr>'0503123'!ID_2161444618</vt:lpstr>
      <vt:lpstr>'0503123'!ID_2161444619</vt:lpstr>
      <vt:lpstr>'0503123'!ID_2161444620</vt:lpstr>
      <vt:lpstr>'0503123'!ID_2161444621</vt:lpstr>
      <vt:lpstr>'0503123'!ID_2161444622</vt:lpstr>
      <vt:lpstr>'0503123'!ID_2161444623</vt:lpstr>
      <vt:lpstr>'0503123'!ID_2161444624</vt:lpstr>
      <vt:lpstr>'0503123'!ID_2161444625</vt:lpstr>
      <vt:lpstr>'0503123'!ID_2161444626</vt:lpstr>
      <vt:lpstr>'0503123'!ID_2161444627</vt:lpstr>
      <vt:lpstr>'0503123'!ID_2161444628</vt:lpstr>
      <vt:lpstr>'0503123'!ID_2161444629</vt:lpstr>
      <vt:lpstr>'0503123'!ID_2161444630</vt:lpstr>
      <vt:lpstr>'0503123'!ID_2161444631</vt:lpstr>
      <vt:lpstr>'0503123'!ID_2161444632</vt:lpstr>
      <vt:lpstr>'0503123'!ID_2161444633</vt:lpstr>
      <vt:lpstr>'0503123'!ID_2161444634</vt:lpstr>
      <vt:lpstr>'0503123'!ID_2161444635</vt:lpstr>
      <vt:lpstr>'0503123'!ID_2161444636</vt:lpstr>
      <vt:lpstr>'0503123'!ID_2161444637</vt:lpstr>
      <vt:lpstr>'0503123'!ID_2161444638</vt:lpstr>
      <vt:lpstr>'0503123'!ID_2161444639</vt:lpstr>
      <vt:lpstr>'0503123'!ID_2161444640</vt:lpstr>
      <vt:lpstr>'0503123'!ID_2161444641</vt:lpstr>
      <vt:lpstr>'0503123'!ID_2161444642</vt:lpstr>
      <vt:lpstr>'0503123'!ID_2161444643</vt:lpstr>
      <vt:lpstr>'0503123'!ID_2161444644</vt:lpstr>
      <vt:lpstr>'0503123'!ID_2161444645</vt:lpstr>
      <vt:lpstr>'0503123'!ID_2161444646</vt:lpstr>
      <vt:lpstr>'0503123'!ID_2161444647</vt:lpstr>
      <vt:lpstr>'0503123'!ID_2161444648</vt:lpstr>
      <vt:lpstr>'0503123'!ID_2161444649</vt:lpstr>
      <vt:lpstr>'0503123'!ID_2161444650</vt:lpstr>
      <vt:lpstr>'0503123'!ID_2161444651</vt:lpstr>
      <vt:lpstr>'0503123'!ID_2161444652</vt:lpstr>
      <vt:lpstr>'0503123'!ID_2161444653</vt:lpstr>
      <vt:lpstr>'0503123'!ID_2161444654</vt:lpstr>
      <vt:lpstr>'0503123'!ID_2161444655</vt:lpstr>
      <vt:lpstr>'0503123'!ID_2161444656</vt:lpstr>
      <vt:lpstr>'0503123'!ID_2161444657</vt:lpstr>
      <vt:lpstr>'0503123'!ID_2161444658</vt:lpstr>
      <vt:lpstr>'0503123'!ID_2161444659</vt:lpstr>
      <vt:lpstr>'0503123'!ID_2161444660</vt:lpstr>
      <vt:lpstr>'0503123'!ID_2161444661</vt:lpstr>
      <vt:lpstr>'0503123'!ID_2161444662</vt:lpstr>
      <vt:lpstr>'0503123'!ID_2161444663</vt:lpstr>
      <vt:lpstr>'0503123'!ID_2161444664</vt:lpstr>
      <vt:lpstr>'0503123'!ID_2161444665</vt:lpstr>
      <vt:lpstr>'0503123'!ID_2161444666</vt:lpstr>
      <vt:lpstr>'0503123'!ID_2161444667</vt:lpstr>
      <vt:lpstr>'0503123'!ID_2161444668</vt:lpstr>
      <vt:lpstr>'0503123'!ID_2161444669</vt:lpstr>
      <vt:lpstr>'0503123'!ID_2161444670</vt:lpstr>
      <vt:lpstr>'0503123'!ID_2161444671</vt:lpstr>
      <vt:lpstr>'0503123'!ID_2161444672</vt:lpstr>
      <vt:lpstr>'0503123'!ID_2161444673</vt:lpstr>
      <vt:lpstr>'0503123'!ID_2161444674</vt:lpstr>
      <vt:lpstr>'0503123'!ID_2161444675</vt:lpstr>
      <vt:lpstr>'0503123'!ID_2161444676</vt:lpstr>
      <vt:lpstr>'0503123'!ID_2161444677</vt:lpstr>
      <vt:lpstr>'0503123'!ID_2161444678</vt:lpstr>
      <vt:lpstr>'0503123'!ID_2161444679</vt:lpstr>
      <vt:lpstr>'0503123'!ID_2161444680</vt:lpstr>
      <vt:lpstr>'0503123'!ID_2161444681</vt:lpstr>
      <vt:lpstr>'0503123'!ID_2161444682</vt:lpstr>
      <vt:lpstr>'0503123'!ID_2161444683</vt:lpstr>
      <vt:lpstr>'0503123'!ID_2161444684</vt:lpstr>
      <vt:lpstr>'0503123'!ID_2161444685</vt:lpstr>
      <vt:lpstr>'0503123'!ID_2161444686</vt:lpstr>
      <vt:lpstr>'0503123'!ID_2161444687</vt:lpstr>
      <vt:lpstr>'0503123'!ID_2161444688</vt:lpstr>
      <vt:lpstr>'0503123'!ID_2161444689</vt:lpstr>
      <vt:lpstr>'0503123'!ID_2161444690</vt:lpstr>
      <vt:lpstr>'0503123'!ID_2161444691</vt:lpstr>
      <vt:lpstr>'0503123'!ID_2161444692</vt:lpstr>
      <vt:lpstr>'0503123'!ID_2161444693</vt:lpstr>
      <vt:lpstr>'0503123'!ID_2161444694</vt:lpstr>
      <vt:lpstr>'0503123'!ID_2161444695</vt:lpstr>
      <vt:lpstr>'0503123'!ID_2161444696</vt:lpstr>
      <vt:lpstr>'0503123'!ID_2161444697</vt:lpstr>
      <vt:lpstr>'0503123'!ID_2161444698</vt:lpstr>
      <vt:lpstr>'0503123'!ID_2161444699</vt:lpstr>
      <vt:lpstr>'0503123'!ID_2161444700</vt:lpstr>
      <vt:lpstr>'0503123'!ID_2161444701</vt:lpstr>
      <vt:lpstr>'0503123'!ID_2161444702</vt:lpstr>
      <vt:lpstr>'0503123'!ID_2161444703</vt:lpstr>
      <vt:lpstr>'0503123'!ID_2161444704</vt:lpstr>
      <vt:lpstr>'0503123'!ID_2161444705</vt:lpstr>
      <vt:lpstr>'0503123'!ID_2161444706</vt:lpstr>
      <vt:lpstr>'0503123'!ID_2161444707</vt:lpstr>
      <vt:lpstr>'0503123'!ID_2161444708</vt:lpstr>
      <vt:lpstr>'0503123'!ID_2161444709</vt:lpstr>
      <vt:lpstr>'0503123'!ID_2161444710</vt:lpstr>
      <vt:lpstr>'0503123'!ID_2161444711</vt:lpstr>
      <vt:lpstr>'0503123'!ID_2161444712</vt:lpstr>
      <vt:lpstr>'0503123'!ID_2161444713</vt:lpstr>
      <vt:lpstr>'0503123'!ID_2161444714</vt:lpstr>
      <vt:lpstr>'0503123'!ID_2161444715</vt:lpstr>
      <vt:lpstr>'0503123'!ID_2161444716</vt:lpstr>
      <vt:lpstr>'0503123'!ID_2161444717</vt:lpstr>
      <vt:lpstr>'0503123'!ID_2161444718</vt:lpstr>
      <vt:lpstr>'0503123'!ID_2161444719</vt:lpstr>
      <vt:lpstr>'0503123'!ID_2161444720</vt:lpstr>
      <vt:lpstr>'0503123'!ID_2161444721</vt:lpstr>
      <vt:lpstr>'0503123'!ID_2161444722</vt:lpstr>
      <vt:lpstr>'0503123'!ID_2161444723</vt:lpstr>
      <vt:lpstr>'0503123'!ID_2161444724</vt:lpstr>
      <vt:lpstr>'0503123'!ID_2161444725</vt:lpstr>
      <vt:lpstr>'0503123'!ID_2161444726</vt:lpstr>
      <vt:lpstr>'0503123'!ID_2161444727</vt:lpstr>
      <vt:lpstr>'0503123'!ID_2161444728</vt:lpstr>
      <vt:lpstr>'0503123'!ID_2161444729</vt:lpstr>
      <vt:lpstr>'0503123'!ID_2161444730</vt:lpstr>
      <vt:lpstr>'0503123'!ID_2161444731</vt:lpstr>
      <vt:lpstr>'0503123'!ID_2161444732</vt:lpstr>
      <vt:lpstr>'0503123'!ID_2161444733</vt:lpstr>
      <vt:lpstr>'0503123'!ID_2161444734</vt:lpstr>
      <vt:lpstr>'0503123'!ID_2161444735</vt:lpstr>
      <vt:lpstr>'0503123'!ID_2161444736</vt:lpstr>
      <vt:lpstr>'0503123'!ID_2161444737</vt:lpstr>
      <vt:lpstr>'0503123'!ID_2161444738</vt:lpstr>
      <vt:lpstr>'0503123'!ID_2161444739</vt:lpstr>
      <vt:lpstr>'0503123'!ID_2161444740</vt:lpstr>
      <vt:lpstr>'0503123'!ID_2161444741</vt:lpstr>
      <vt:lpstr>'0503123'!ID_2161444742</vt:lpstr>
      <vt:lpstr>'0503123'!ID_2161444743</vt:lpstr>
      <vt:lpstr>'0503123'!ID_2161444744</vt:lpstr>
      <vt:lpstr>'0503123'!ID_2161444745</vt:lpstr>
      <vt:lpstr>'0503123'!ID_2161444746</vt:lpstr>
      <vt:lpstr>'0503123'!ID_2161444747</vt:lpstr>
      <vt:lpstr>'0503123'!ID_2161444748</vt:lpstr>
      <vt:lpstr>'0503123'!ID_2161444749</vt:lpstr>
      <vt:lpstr>'0503123'!ID_2161444750</vt:lpstr>
      <vt:lpstr>'0503123'!ID_2161444751</vt:lpstr>
      <vt:lpstr>'0503123'!ID_2161444752</vt:lpstr>
      <vt:lpstr>'0503123'!ID_2161444753</vt:lpstr>
      <vt:lpstr>'0503123'!ID_2161444754</vt:lpstr>
      <vt:lpstr>'0503123'!ID_2161444755</vt:lpstr>
      <vt:lpstr>'0503123'!ID_2161444756</vt:lpstr>
      <vt:lpstr>'0503123'!ID_2161444757</vt:lpstr>
      <vt:lpstr>'0503123'!ID_2161444758</vt:lpstr>
      <vt:lpstr>'0503123'!ID_2161444759</vt:lpstr>
      <vt:lpstr>'0503123'!ID_2161444760</vt:lpstr>
      <vt:lpstr>'0503123'!ID_2161444761</vt:lpstr>
      <vt:lpstr>'0503123'!ID_2161444762</vt:lpstr>
      <vt:lpstr>'0503123'!ID_2161444763</vt:lpstr>
      <vt:lpstr>'0503123'!ID_2161444764</vt:lpstr>
      <vt:lpstr>'0503123'!ID_2161444765</vt:lpstr>
      <vt:lpstr>'0503123'!ID_2161444766</vt:lpstr>
      <vt:lpstr>'0503123'!ID_2161444767</vt:lpstr>
      <vt:lpstr>'0503123'!ID_2161444768</vt:lpstr>
      <vt:lpstr>'0503123'!ID_2161444769</vt:lpstr>
      <vt:lpstr>'0503123'!ID_2161444770</vt:lpstr>
      <vt:lpstr>'0503123'!ID_2161444771</vt:lpstr>
      <vt:lpstr>'0503123'!ID_2161444772</vt:lpstr>
      <vt:lpstr>'0503123'!ID_2161444773</vt:lpstr>
      <vt:lpstr>'0503123'!ID_2161444774</vt:lpstr>
      <vt:lpstr>'0503123'!ID_2161444775</vt:lpstr>
      <vt:lpstr>'0503123'!ID_2161444776</vt:lpstr>
      <vt:lpstr>'0503123'!ID_2161444777</vt:lpstr>
      <vt:lpstr>'0503123'!ID_2161444778</vt:lpstr>
      <vt:lpstr>'0503123'!ID_2161444779</vt:lpstr>
      <vt:lpstr>'0503123'!ID_2161444780</vt:lpstr>
      <vt:lpstr>'0503123'!ID_2161444781</vt:lpstr>
      <vt:lpstr>'0503123'!ID_2161444782</vt:lpstr>
      <vt:lpstr>'0503123'!ID_2161444783</vt:lpstr>
      <vt:lpstr>'0503123'!ID_2161444784</vt:lpstr>
      <vt:lpstr>'0503123'!ID_2161444785</vt:lpstr>
      <vt:lpstr>'0503123'!ID_2161444786</vt:lpstr>
      <vt:lpstr>'0503123'!ID_2161444787</vt:lpstr>
      <vt:lpstr>'0503123'!ID_2161444788</vt:lpstr>
      <vt:lpstr>'0503123'!ID_2161444789</vt:lpstr>
      <vt:lpstr>'0503123'!ID_2161444790</vt:lpstr>
      <vt:lpstr>'0503123'!ID_2161444791</vt:lpstr>
      <vt:lpstr>'0503123'!ID_2161444792</vt:lpstr>
      <vt:lpstr>'0503123'!ID_2161444793</vt:lpstr>
      <vt:lpstr>'0503123'!ID_2161444794</vt:lpstr>
      <vt:lpstr>'0503123'!ID_2161444795</vt:lpstr>
      <vt:lpstr>'0503123'!ID_2161444796</vt:lpstr>
      <vt:lpstr>'0503123'!ID_2161444797</vt:lpstr>
      <vt:lpstr>'0503123'!ID_2161444798</vt:lpstr>
      <vt:lpstr>'0503123'!ID_2161444799</vt:lpstr>
      <vt:lpstr>'0503123'!ID_2161444800</vt:lpstr>
      <vt:lpstr>'0503123'!ID_2161444801</vt:lpstr>
      <vt:lpstr>'0503123'!ID_2161444802</vt:lpstr>
      <vt:lpstr>'0503123'!ID_2161444803</vt:lpstr>
      <vt:lpstr>'0503123'!ID_2161444804</vt:lpstr>
      <vt:lpstr>'0503123'!ID_2161444805</vt:lpstr>
      <vt:lpstr>'0503123'!ID_2161444806</vt:lpstr>
      <vt:lpstr>'0503123'!ID_2161444807</vt:lpstr>
      <vt:lpstr>'0503123'!ID_2161444808</vt:lpstr>
      <vt:lpstr>'0503123'!ID_2161444809</vt:lpstr>
      <vt:lpstr>'0503123'!ID_2161444810</vt:lpstr>
      <vt:lpstr>'0503123'!ID_2161444811</vt:lpstr>
      <vt:lpstr>'0503123'!ID_2161444812</vt:lpstr>
      <vt:lpstr>'0503123'!ID_2161444813</vt:lpstr>
      <vt:lpstr>'0503123'!ID_2161444814</vt:lpstr>
      <vt:lpstr>'0503123'!ID_2161444815</vt:lpstr>
      <vt:lpstr>'0503123'!ID_2161444816</vt:lpstr>
      <vt:lpstr>'0503123'!ID_2161444817</vt:lpstr>
      <vt:lpstr>'0503123'!ID_2161444818</vt:lpstr>
      <vt:lpstr>'0503123'!ID_2161444819</vt:lpstr>
      <vt:lpstr>'0503123'!ID_2161444820</vt:lpstr>
      <vt:lpstr>'0503123'!ID_2161444821</vt:lpstr>
      <vt:lpstr>'0503123'!ID_2161444822</vt:lpstr>
      <vt:lpstr>'0503123'!ID_2161444823</vt:lpstr>
      <vt:lpstr>'0503123'!ID_2161444824</vt:lpstr>
      <vt:lpstr>'0503123'!ID_2161444825</vt:lpstr>
      <vt:lpstr>'0503123'!ID_2161444826</vt:lpstr>
      <vt:lpstr>'0503123'!ID_2161444827</vt:lpstr>
      <vt:lpstr>'0503123'!ID_2161444828</vt:lpstr>
      <vt:lpstr>'0503123'!ID_2161444829</vt:lpstr>
      <vt:lpstr>'0503123'!ID_2161444830</vt:lpstr>
      <vt:lpstr>'0503123'!ID_2161444831</vt:lpstr>
      <vt:lpstr>'0503123'!ID_2161444832</vt:lpstr>
      <vt:lpstr>'0503123'!ID_2161444833</vt:lpstr>
      <vt:lpstr>'0503123'!ID_2161444834</vt:lpstr>
      <vt:lpstr>'0503123'!ID_2161444835</vt:lpstr>
      <vt:lpstr>'0503123'!ID_2161444836</vt:lpstr>
      <vt:lpstr>'0503123'!ID_2161444837</vt:lpstr>
      <vt:lpstr>'0503123'!ID_2161444838</vt:lpstr>
      <vt:lpstr>'0503123'!ID_2161444839</vt:lpstr>
      <vt:lpstr>'0503123'!ID_2161444840</vt:lpstr>
      <vt:lpstr>'0503123'!ID_2161444841</vt:lpstr>
      <vt:lpstr>'0503123'!ID_2161444842</vt:lpstr>
      <vt:lpstr>'0503123'!ID_2161444843</vt:lpstr>
      <vt:lpstr>'0503123'!ID_2161444844</vt:lpstr>
      <vt:lpstr>'0503123'!ID_2161444845</vt:lpstr>
      <vt:lpstr>'0503123'!ID_2161444846</vt:lpstr>
      <vt:lpstr>'0503123'!ID_2161444847</vt:lpstr>
      <vt:lpstr>'0503123'!ID_2161444848</vt:lpstr>
      <vt:lpstr>'0503123'!ID_2161444849</vt:lpstr>
      <vt:lpstr>'0503123'!ID_2161444850</vt:lpstr>
      <vt:lpstr>'0503123'!ID_2161444851</vt:lpstr>
      <vt:lpstr>'0503123'!ID_2161444852</vt:lpstr>
      <vt:lpstr>'0503123'!ID_2161444853</vt:lpstr>
      <vt:lpstr>'0503123'!ID_2161444854</vt:lpstr>
      <vt:lpstr>'0503123'!ID_2161444855</vt:lpstr>
      <vt:lpstr>'0503123'!ID_2161444856</vt:lpstr>
      <vt:lpstr>'0503123'!ID_2161444857</vt:lpstr>
      <vt:lpstr>'0503123'!ID_2161444858</vt:lpstr>
      <vt:lpstr>'0503123'!ID_2161444859</vt:lpstr>
      <vt:lpstr>'0503123'!ID_2161444860</vt:lpstr>
      <vt:lpstr>'0503123'!ID_2161444861</vt:lpstr>
      <vt:lpstr>'0503123'!ID_2161444862</vt:lpstr>
      <vt:lpstr>'0503123'!ID_2161444863</vt:lpstr>
      <vt:lpstr>'0503123'!ID_2161444864</vt:lpstr>
      <vt:lpstr>'0503123'!ID_2161444865</vt:lpstr>
      <vt:lpstr>'0503123'!ID_2161444866</vt:lpstr>
      <vt:lpstr>'0503123'!ID_2161444867</vt:lpstr>
      <vt:lpstr>'0503123'!ID_2161444868</vt:lpstr>
      <vt:lpstr>'0503123'!ID_2161444869</vt:lpstr>
      <vt:lpstr>'0503123'!ID_2161444870</vt:lpstr>
      <vt:lpstr>'0503123'!ID_2161444871</vt:lpstr>
      <vt:lpstr>'0503123'!ID_2161444872</vt:lpstr>
      <vt:lpstr>'0503123'!ID_2161444873</vt:lpstr>
      <vt:lpstr>'0503123'!ID_2161444874</vt:lpstr>
      <vt:lpstr>'0503123'!ID_2161444875</vt:lpstr>
      <vt:lpstr>'0503123'!ID_2161444876</vt:lpstr>
      <vt:lpstr>'0503123'!ID_2161444877</vt:lpstr>
      <vt:lpstr>'0503123'!ID_2161444878</vt:lpstr>
      <vt:lpstr>'0503123'!ID_2161444879</vt:lpstr>
      <vt:lpstr>'0503123'!ID_2161444880</vt:lpstr>
      <vt:lpstr>'0503123'!ID_2161444881</vt:lpstr>
      <vt:lpstr>'0503123'!ID_2161444882</vt:lpstr>
      <vt:lpstr>'0503123'!ID_2161444883</vt:lpstr>
      <vt:lpstr>'0503123'!ID_2161444884</vt:lpstr>
      <vt:lpstr>'0503123'!ID_2161444885</vt:lpstr>
      <vt:lpstr>'0503123'!ID_2161444886</vt:lpstr>
      <vt:lpstr>'0503123'!ID_2161444887</vt:lpstr>
      <vt:lpstr>'0503123'!ID_2161444888</vt:lpstr>
      <vt:lpstr>'0503123'!ID_2161444889</vt:lpstr>
      <vt:lpstr>'0503123'!ID_2161444890</vt:lpstr>
      <vt:lpstr>'0503123'!ID_2161444891</vt:lpstr>
      <vt:lpstr>'0503123'!ID_2161444892</vt:lpstr>
      <vt:lpstr>'0503123'!ID_2161444893</vt:lpstr>
      <vt:lpstr>'0503123'!ID_2161444894</vt:lpstr>
      <vt:lpstr>'0503123'!ID_2161444895</vt:lpstr>
      <vt:lpstr>'0503123'!ID_2161444896</vt:lpstr>
      <vt:lpstr>'0503123'!ID_2161444897</vt:lpstr>
      <vt:lpstr>'0503123'!ID_2161444898</vt:lpstr>
      <vt:lpstr>'0503123'!ID_2161444899</vt:lpstr>
      <vt:lpstr>'0503123'!ID_2161444900</vt:lpstr>
      <vt:lpstr>'0503123'!ID_2161444901</vt:lpstr>
      <vt:lpstr>'0503123'!ID_2161444902</vt:lpstr>
      <vt:lpstr>'0503123'!ID_2161444903</vt:lpstr>
      <vt:lpstr>'0503123'!ID_2161444904</vt:lpstr>
      <vt:lpstr>'0503123'!ID_2161444905</vt:lpstr>
      <vt:lpstr>'0503123'!ID_2161444906</vt:lpstr>
      <vt:lpstr>'0503123'!ID_2161444907</vt:lpstr>
      <vt:lpstr>'0503123'!ID_2161444908</vt:lpstr>
      <vt:lpstr>'0503123'!ID_2161444909</vt:lpstr>
      <vt:lpstr>'0503123'!ID_2161444910</vt:lpstr>
      <vt:lpstr>'0503123'!ID_2161444911</vt:lpstr>
      <vt:lpstr>'0503123'!ID_2161444912</vt:lpstr>
      <vt:lpstr>'0503123'!ID_2161444913</vt:lpstr>
      <vt:lpstr>'0503123'!ID_2161444914</vt:lpstr>
      <vt:lpstr>'0503123'!ID_2161444915</vt:lpstr>
      <vt:lpstr>'0503123'!ID_2161444916</vt:lpstr>
      <vt:lpstr>'0503123'!ID_2161444917</vt:lpstr>
      <vt:lpstr>'0503123'!ID_2161444918</vt:lpstr>
      <vt:lpstr>'0503123'!ID_2161444919</vt:lpstr>
      <vt:lpstr>'0503123'!ID_2161444920</vt:lpstr>
      <vt:lpstr>'0503123'!ID_2161444921</vt:lpstr>
      <vt:lpstr>'0503123'!ID_2161444922</vt:lpstr>
      <vt:lpstr>'0503123'!ID_2161444923</vt:lpstr>
      <vt:lpstr>'0503123'!ID_2161444924</vt:lpstr>
      <vt:lpstr>'0503123'!ID_2161444925</vt:lpstr>
      <vt:lpstr>'0503123'!ID_2161444926</vt:lpstr>
      <vt:lpstr>'0503123'!ID_2161444927</vt:lpstr>
      <vt:lpstr>'0503123'!ID_2161444928</vt:lpstr>
      <vt:lpstr>'0503123'!ID_2161444929</vt:lpstr>
      <vt:lpstr>'0503123'!ID_2161444930</vt:lpstr>
      <vt:lpstr>'0503123'!ID_2161444931</vt:lpstr>
      <vt:lpstr>'0503123'!ID_2161444932</vt:lpstr>
      <vt:lpstr>'0503123'!ID_2161444933</vt:lpstr>
      <vt:lpstr>'0503123'!ID_2161444934</vt:lpstr>
      <vt:lpstr>'0503123'!ID_2161444935</vt:lpstr>
      <vt:lpstr>'0503123'!ID_2161444936</vt:lpstr>
      <vt:lpstr>'0503123'!ID_2161444937</vt:lpstr>
      <vt:lpstr>'0503123'!ID_2161444938</vt:lpstr>
      <vt:lpstr>'0503123'!ID_2161444939</vt:lpstr>
      <vt:lpstr>'0503123'!ID_2161444940</vt:lpstr>
      <vt:lpstr>'0503123'!ID_2161444941</vt:lpstr>
      <vt:lpstr>'0503123'!ID_2161444942</vt:lpstr>
      <vt:lpstr>'0503123'!ID_2161444943</vt:lpstr>
      <vt:lpstr>'0503123'!ID_2161444944</vt:lpstr>
      <vt:lpstr>'0503123'!ID_2161444945</vt:lpstr>
      <vt:lpstr>'0503123'!ID_2161444946</vt:lpstr>
      <vt:lpstr>'0503123'!ID_2161444947</vt:lpstr>
      <vt:lpstr>'0503123'!ID_2161444948</vt:lpstr>
      <vt:lpstr>'0503123'!ID_2161444949</vt:lpstr>
      <vt:lpstr>'0503123'!ID_2161444950</vt:lpstr>
      <vt:lpstr>'0503123'!ID_2161444951</vt:lpstr>
      <vt:lpstr>'0503123'!ID_2161444952</vt:lpstr>
      <vt:lpstr>'0503123'!ID_2161444953</vt:lpstr>
      <vt:lpstr>'0503123'!ID_2161444954</vt:lpstr>
      <vt:lpstr>'0503123'!ID_2161444955</vt:lpstr>
      <vt:lpstr>'0503123'!ID_2161444956</vt:lpstr>
      <vt:lpstr>'0503123'!ID_2161444957</vt:lpstr>
      <vt:lpstr>'0503123'!ID_2161444958</vt:lpstr>
      <vt:lpstr>'0503123'!ID_2161444959</vt:lpstr>
      <vt:lpstr>'0503123'!ID_2161444960</vt:lpstr>
      <vt:lpstr>'0503123'!ID_2161444961</vt:lpstr>
      <vt:lpstr>'0503123'!ID_2161444962</vt:lpstr>
      <vt:lpstr>'0503123'!ID_2161444963</vt:lpstr>
      <vt:lpstr>'0503123'!ID_2161444964</vt:lpstr>
      <vt:lpstr>'0503123'!ID_2161444965</vt:lpstr>
      <vt:lpstr>'0503123'!ID_2161444966</vt:lpstr>
      <vt:lpstr>'0503123'!ID_2161444967</vt:lpstr>
      <vt:lpstr>'0503123'!ID_2161444968</vt:lpstr>
      <vt:lpstr>'0503123'!ID_2161444975</vt:lpstr>
      <vt:lpstr>'0503123'!ID_2161444976</vt:lpstr>
      <vt:lpstr>'0503123'!ID_2161444977</vt:lpstr>
      <vt:lpstr>'0503123'!ID_2161444978</vt:lpstr>
      <vt:lpstr>'0503123'!ID_2161444979</vt:lpstr>
      <vt:lpstr>'0503123'!ID_2161444980</vt:lpstr>
      <vt:lpstr>'0503123'!ID_2161444981</vt:lpstr>
      <vt:lpstr>'0503123'!ID_2161444982</vt:lpstr>
      <vt:lpstr>'0503123'!ID_2161444983</vt:lpstr>
      <vt:lpstr>'0503123'!ID_2161444984</vt:lpstr>
      <vt:lpstr>'0503123'!ID_2161444985</vt:lpstr>
      <vt:lpstr>'0503123'!ID_2161444986</vt:lpstr>
      <vt:lpstr>'0503123'!ID_2161444987</vt:lpstr>
      <vt:lpstr>'0503123'!ID_2161444988</vt:lpstr>
      <vt:lpstr>'0503123'!ID_2161444989</vt:lpstr>
      <vt:lpstr>'0503123'!ID_2161444990</vt:lpstr>
      <vt:lpstr>'0503123'!ID_2161444991</vt:lpstr>
      <vt:lpstr>'0503123'!ID_2161444992</vt:lpstr>
      <vt:lpstr>'0503123'!ID_2161444993</vt:lpstr>
      <vt:lpstr>'0503123'!ID_2161444994</vt:lpstr>
      <vt:lpstr>'0503123'!ID_2161444995</vt:lpstr>
      <vt:lpstr>'0503123'!ID_2161444996</vt:lpstr>
      <vt:lpstr>'0503123'!ID_2161444997</vt:lpstr>
      <vt:lpstr>'0503123'!ID_2161444998</vt:lpstr>
      <vt:lpstr>'0503123'!ID_2161444999</vt:lpstr>
      <vt:lpstr>'0503123'!ID_2161445000</vt:lpstr>
      <vt:lpstr>'0503123'!ID_2161445001</vt:lpstr>
      <vt:lpstr>'0503123'!ID_2161445002</vt:lpstr>
      <vt:lpstr>'0503123'!ID_2161445003</vt:lpstr>
      <vt:lpstr>'0503123'!ID_2161445004</vt:lpstr>
      <vt:lpstr>'0503123'!ID_2161445005</vt:lpstr>
      <vt:lpstr>'0503123'!ID_2161445006</vt:lpstr>
      <vt:lpstr>'0503123'!ID_2161445007</vt:lpstr>
      <vt:lpstr>'0503123'!ID_2161445008</vt:lpstr>
      <vt:lpstr>'0503123'!ID_2161445009</vt:lpstr>
      <vt:lpstr>'0503123'!ID_2161445010</vt:lpstr>
      <vt:lpstr>'0503123'!ID_2161445011</vt:lpstr>
      <vt:lpstr>'0503123'!ID_2161445012</vt:lpstr>
      <vt:lpstr>'0503123'!ID_2161445013</vt:lpstr>
      <vt:lpstr>'0503123'!ID_2161445014</vt:lpstr>
      <vt:lpstr>'0503123'!ID_2161445015</vt:lpstr>
      <vt:lpstr>'0503123'!ID_2161445016</vt:lpstr>
      <vt:lpstr>'0503123'!ID_2161445017</vt:lpstr>
      <vt:lpstr>'0503123'!ID_2161445018</vt:lpstr>
      <vt:lpstr>'0503123'!ID_2161445019</vt:lpstr>
      <vt:lpstr>'0503123'!ID_2161445020</vt:lpstr>
      <vt:lpstr>'0503123'!ID_2161445021</vt:lpstr>
      <vt:lpstr>'0503123'!ID_2161445022</vt:lpstr>
      <vt:lpstr>'0503123'!ID_2161445023</vt:lpstr>
      <vt:lpstr>'0503123'!ID_2161445024</vt:lpstr>
      <vt:lpstr>'0503123'!ID_2161445025</vt:lpstr>
      <vt:lpstr>'0503123'!ID_2161445026</vt:lpstr>
      <vt:lpstr>'0503123'!ID_2161445027</vt:lpstr>
      <vt:lpstr>'0503123'!ID_2161445028</vt:lpstr>
      <vt:lpstr>'0503123'!ID_2161445029</vt:lpstr>
      <vt:lpstr>'0503123'!ID_2161445030</vt:lpstr>
      <vt:lpstr>'0503123'!ID_2161445031</vt:lpstr>
      <vt:lpstr>'0503123'!ID_2161445032</vt:lpstr>
      <vt:lpstr>'0503123'!ID_2161445033</vt:lpstr>
      <vt:lpstr>'0503123'!ID_2161445034</vt:lpstr>
      <vt:lpstr>'0503123'!ID_2161445035</vt:lpstr>
      <vt:lpstr>'0503123'!ID_2161445036</vt:lpstr>
      <vt:lpstr>'0503123'!ID_2161445037</vt:lpstr>
      <vt:lpstr>'0503123'!ID_2161445038</vt:lpstr>
      <vt:lpstr>'0503123'!ID_2161445039</vt:lpstr>
      <vt:lpstr>'0503123'!ID_2161445040</vt:lpstr>
      <vt:lpstr>'0503123'!ID_2161445041</vt:lpstr>
      <vt:lpstr>'0503123'!ID_2161445042</vt:lpstr>
      <vt:lpstr>'0503123'!ID_2161445043</vt:lpstr>
      <vt:lpstr>'0503123'!ID_2161445044</vt:lpstr>
      <vt:lpstr>'0503123'!ID_2161445045</vt:lpstr>
      <vt:lpstr>'0503123'!ID_2161445046</vt:lpstr>
      <vt:lpstr>'0503123'!ID_2161445047</vt:lpstr>
      <vt:lpstr>'0503123'!ID_2161445048</vt:lpstr>
      <vt:lpstr>'0503123'!ID_2161445049</vt:lpstr>
      <vt:lpstr>'0503123'!ID_2161445050</vt:lpstr>
      <vt:lpstr>'0503123'!ID_2161445051</vt:lpstr>
      <vt:lpstr>'0503123'!ID_2161445052</vt:lpstr>
      <vt:lpstr>'0503123'!ID_2161445053</vt:lpstr>
      <vt:lpstr>'0503123'!ID_2161445054</vt:lpstr>
      <vt:lpstr>'0503123'!ID_2161445055</vt:lpstr>
      <vt:lpstr>'0503123'!ID_2161445056</vt:lpstr>
      <vt:lpstr>'0503123'!ID_2161445057</vt:lpstr>
      <vt:lpstr>'0503123'!ID_2161445058</vt:lpstr>
      <vt:lpstr>'0503123'!ID_2161445059</vt:lpstr>
      <vt:lpstr>'0503123'!ID_2161445060</vt:lpstr>
      <vt:lpstr>'0503123'!ID_2161445061</vt:lpstr>
      <vt:lpstr>'0503123'!ID_2161445062</vt:lpstr>
      <vt:lpstr>'0503123'!ID_2161445063</vt:lpstr>
      <vt:lpstr>'0503123'!ID_2161445064</vt:lpstr>
      <vt:lpstr>'0503123'!ID_2161445065</vt:lpstr>
      <vt:lpstr>'0503123'!ID_2161445066</vt:lpstr>
      <vt:lpstr>'0503123'!ID_2161445067</vt:lpstr>
      <vt:lpstr>'0503123'!ID_2161445068</vt:lpstr>
      <vt:lpstr>'0503123'!ID_2161445069</vt:lpstr>
      <vt:lpstr>'0503123'!ID_2161445070</vt:lpstr>
      <vt:lpstr>'0503123'!ID_2161445071</vt:lpstr>
      <vt:lpstr>'0503123'!ID_2161445072</vt:lpstr>
      <vt:lpstr>'0503123'!ID_2161445073</vt:lpstr>
      <vt:lpstr>'0503123'!ID_2161445074</vt:lpstr>
      <vt:lpstr>'0503123'!ID_2161445075</vt:lpstr>
      <vt:lpstr>'0503123'!ID_2161445076</vt:lpstr>
      <vt:lpstr>'0503123'!ID_2161445077</vt:lpstr>
      <vt:lpstr>'0503123'!ID_2161445078</vt:lpstr>
      <vt:lpstr>'0503123'!ID_2161445079</vt:lpstr>
      <vt:lpstr>'0503123'!ID_2161445080</vt:lpstr>
      <vt:lpstr>'0503123'!ID_2161445081</vt:lpstr>
      <vt:lpstr>'0503123'!ID_2161445082</vt:lpstr>
      <vt:lpstr>'0503123'!ID_2161445083</vt:lpstr>
      <vt:lpstr>'0503123'!ID_2161445084</vt:lpstr>
      <vt:lpstr>'0503123'!ID_2161445085</vt:lpstr>
      <vt:lpstr>'0503123'!ID_2161445086</vt:lpstr>
      <vt:lpstr>'0503123'!ID_2161445087</vt:lpstr>
      <vt:lpstr>'0503123'!ID_2161445088</vt:lpstr>
      <vt:lpstr>'0503123'!ID_2161445089</vt:lpstr>
      <vt:lpstr>'0503123'!ID_2161445090</vt:lpstr>
      <vt:lpstr>'0503123'!ID_2161445091</vt:lpstr>
      <vt:lpstr>'0503123'!ID_2161445092</vt:lpstr>
      <vt:lpstr>'0503123'!ID_2161445093</vt:lpstr>
      <vt:lpstr>'0503123'!ID_2161445094</vt:lpstr>
      <vt:lpstr>'0503123'!ID_2161445095</vt:lpstr>
      <vt:lpstr>'0503123'!ID_2161445096</vt:lpstr>
      <vt:lpstr>'0503123'!ID_2161445097</vt:lpstr>
      <vt:lpstr>'0503123'!ID_2161445098</vt:lpstr>
      <vt:lpstr>'0503123'!ID_2161445099</vt:lpstr>
      <vt:lpstr>'0503123'!ID_2161445100</vt:lpstr>
      <vt:lpstr>'0503123'!ID_2161445101</vt:lpstr>
      <vt:lpstr>'0503123'!ID_2161445102</vt:lpstr>
      <vt:lpstr>'0503123'!ID_2161445103</vt:lpstr>
      <vt:lpstr>'0503123'!ID_2161445104</vt:lpstr>
      <vt:lpstr>'0503123'!ID_2161445105</vt:lpstr>
      <vt:lpstr>'0503123'!ID_2161445106</vt:lpstr>
      <vt:lpstr>'0503123'!ID_2161445107</vt:lpstr>
      <vt:lpstr>'0503123'!ID_2161445108</vt:lpstr>
      <vt:lpstr>'0503123'!ID_2161445109</vt:lpstr>
      <vt:lpstr>'0503123'!ID_2161445110</vt:lpstr>
      <vt:lpstr>'0503123'!ID_2161445111</vt:lpstr>
      <vt:lpstr>'0503123'!ID_2161445112</vt:lpstr>
      <vt:lpstr>'0503123'!ID_2161445113</vt:lpstr>
      <vt:lpstr>'0503123'!ID_2161445114</vt:lpstr>
      <vt:lpstr>'0503123'!ID_2161445115</vt:lpstr>
      <vt:lpstr>'0503123'!ID_2161445116</vt:lpstr>
      <vt:lpstr>'0503123'!ID_2161445117</vt:lpstr>
      <vt:lpstr>'0503123'!ID_2161445118</vt:lpstr>
      <vt:lpstr>'0503123'!ID_2161445119</vt:lpstr>
      <vt:lpstr>'0503123'!ID_2161445120</vt:lpstr>
      <vt:lpstr>'0503123'!ID_2161445121</vt:lpstr>
      <vt:lpstr>'0503123'!ID_2161445122</vt:lpstr>
      <vt:lpstr>'0503123'!ID_2161445123</vt:lpstr>
      <vt:lpstr>'0503123'!ID_2161445124</vt:lpstr>
      <vt:lpstr>'0503123'!ID_2161445125</vt:lpstr>
      <vt:lpstr>'0503123'!ID_2161445126</vt:lpstr>
      <vt:lpstr>'0503123'!ID_2161445127</vt:lpstr>
      <vt:lpstr>'0503123'!ID_2161445128</vt:lpstr>
      <vt:lpstr>'0503123'!ID_2161445129</vt:lpstr>
      <vt:lpstr>'0503123'!ID_2161445130</vt:lpstr>
      <vt:lpstr>'0503123'!ID_2161445131</vt:lpstr>
      <vt:lpstr>'0503123'!ID_2161445132</vt:lpstr>
      <vt:lpstr>'0503123'!ID_2161445133</vt:lpstr>
      <vt:lpstr>'0503123'!ID_2161445134</vt:lpstr>
      <vt:lpstr>'0503123'!ID_2161445135</vt:lpstr>
      <vt:lpstr>'0503123'!ID_2161445136</vt:lpstr>
      <vt:lpstr>'0503123'!ID_2161445137</vt:lpstr>
      <vt:lpstr>'0503123'!ID_2161445138</vt:lpstr>
      <vt:lpstr>'0503123'!ID_2161445139</vt:lpstr>
      <vt:lpstr>'0503123'!ID_2161445140</vt:lpstr>
      <vt:lpstr>'0503123'!ID_2161445141</vt:lpstr>
      <vt:lpstr>'0503123'!ID_2161445142</vt:lpstr>
      <vt:lpstr>'0503123'!ID_2161445143</vt:lpstr>
      <vt:lpstr>'0503123'!ID_2161445144</vt:lpstr>
      <vt:lpstr>'0503123'!ID_2161445145</vt:lpstr>
      <vt:lpstr>'0503123'!ID_2161445146</vt:lpstr>
      <vt:lpstr>'0503123'!ID_2161445147</vt:lpstr>
      <vt:lpstr>'0503123'!ID_2161445148</vt:lpstr>
      <vt:lpstr>'0503123'!ID_2161445149</vt:lpstr>
      <vt:lpstr>'0503123'!ID_2161445150</vt:lpstr>
      <vt:lpstr>'0503123'!ID_2161445151</vt:lpstr>
      <vt:lpstr>'0503123'!ID_2161445152</vt:lpstr>
      <vt:lpstr>'0503123'!ID_2161445153</vt:lpstr>
      <vt:lpstr>'0503123'!ID_2161445154</vt:lpstr>
      <vt:lpstr>'0503123'!ID_2161445155</vt:lpstr>
      <vt:lpstr>'0503123'!ID_2161445156</vt:lpstr>
      <vt:lpstr>'0503123'!ID_2161445157</vt:lpstr>
      <vt:lpstr>'0503123'!ID_2161445158</vt:lpstr>
      <vt:lpstr>'0503123'!ID_2161445159</vt:lpstr>
      <vt:lpstr>'0503123'!ID_2161445160</vt:lpstr>
      <vt:lpstr>'0503123'!ID_2161445161</vt:lpstr>
      <vt:lpstr>'0503123'!ID_2161445162</vt:lpstr>
      <vt:lpstr>'0503123'!ID_2161445163</vt:lpstr>
      <vt:lpstr>'0503123'!ID_2161445164</vt:lpstr>
      <vt:lpstr>'0503123'!ID_237854</vt:lpstr>
      <vt:lpstr>'0503123'!ID_238581</vt:lpstr>
      <vt:lpstr>'0503123'!ID_238582</vt:lpstr>
      <vt:lpstr>'0503123'!ID_238583</vt:lpstr>
      <vt:lpstr>'0503123'!ID_241900</vt:lpstr>
      <vt:lpstr>'0503123'!ID_249242</vt:lpstr>
      <vt:lpstr>'0503123'!ID_258003</vt:lpstr>
      <vt:lpstr>'0503123'!ID_258004</vt:lpstr>
      <vt:lpstr>'0503123'!ID_26982</vt:lpstr>
      <vt:lpstr>'0503123'!ID_26983</vt:lpstr>
      <vt:lpstr>'0503123'!ID_26984</vt:lpstr>
      <vt:lpstr>'0503123'!ID_26985</vt:lpstr>
      <vt:lpstr>'0503123'!ID_26986</vt:lpstr>
      <vt:lpstr>'0503123'!ID_284920</vt:lpstr>
      <vt:lpstr>'0503123'!ID_284921</vt:lpstr>
      <vt:lpstr>'0503123'!ID_2865560852</vt:lpstr>
      <vt:lpstr>'0503123'!ID_2865560853</vt:lpstr>
      <vt:lpstr>'0503123'!ID_2865560854</vt:lpstr>
      <vt:lpstr>'0503123'!ID_2865560855</vt:lpstr>
      <vt:lpstr>'0503123'!ID_2865560856</vt:lpstr>
      <vt:lpstr>'0503123'!ID_2865560857</vt:lpstr>
      <vt:lpstr>'0503123'!ID_2865560858</vt:lpstr>
      <vt:lpstr>'0503123'!ID_2865560859</vt:lpstr>
      <vt:lpstr>'0503123'!ID_2865560860</vt:lpstr>
      <vt:lpstr>'0503123'!ID_2865560861</vt:lpstr>
      <vt:lpstr>'0503123'!ID_2865560862</vt:lpstr>
      <vt:lpstr>'0503123'!ID_2865560863</vt:lpstr>
      <vt:lpstr>'0503123'!ID_2865560864</vt:lpstr>
      <vt:lpstr>'0503123'!ID_2865560865</vt:lpstr>
      <vt:lpstr>'0503123'!ID_2865560866</vt:lpstr>
      <vt:lpstr>'0503123'!ID_2865560867</vt:lpstr>
      <vt:lpstr>'0503123'!ID_2865560868</vt:lpstr>
      <vt:lpstr>'0503123'!ID_2865560869</vt:lpstr>
      <vt:lpstr>'0503123'!ID_2865560870</vt:lpstr>
      <vt:lpstr>'0503123'!ID_2865560871</vt:lpstr>
      <vt:lpstr>'0503123'!ID_2865560872</vt:lpstr>
      <vt:lpstr>'0503123'!ID_2865560873</vt:lpstr>
      <vt:lpstr>'0503123'!ID_2865560874</vt:lpstr>
      <vt:lpstr>'0503123'!ID_2865560875</vt:lpstr>
      <vt:lpstr>'0503123'!ID_2865560876</vt:lpstr>
      <vt:lpstr>'0503123'!ID_2865560877</vt:lpstr>
      <vt:lpstr>'0503123'!ID_2865560878</vt:lpstr>
      <vt:lpstr>'0503123'!ID_2865560879</vt:lpstr>
      <vt:lpstr>'0503123'!ID_2865560880</vt:lpstr>
      <vt:lpstr>'0503123'!ID_2865560881</vt:lpstr>
      <vt:lpstr>'0503123'!ID_2865560882</vt:lpstr>
      <vt:lpstr>'0503123'!ID_2865560883</vt:lpstr>
      <vt:lpstr>'0503123'!ID_2865560884</vt:lpstr>
      <vt:lpstr>'0503123'!ID_2865560885</vt:lpstr>
      <vt:lpstr>'0503123'!ID_2865560886</vt:lpstr>
      <vt:lpstr>'0503123'!ID_2865560887</vt:lpstr>
      <vt:lpstr>'0503123'!ID_2865560888</vt:lpstr>
      <vt:lpstr>'0503123'!ID_2865560889</vt:lpstr>
      <vt:lpstr>'0503123'!ID_2865560890</vt:lpstr>
      <vt:lpstr>'0503123'!ID_2865560891</vt:lpstr>
      <vt:lpstr>'0503123'!ID_2865560892</vt:lpstr>
      <vt:lpstr>'0503123'!ID_2865560893</vt:lpstr>
      <vt:lpstr>'0503123'!ID_2865560894</vt:lpstr>
      <vt:lpstr>'0503123'!ID_2865560895</vt:lpstr>
      <vt:lpstr>'0503123'!ID_2865560896</vt:lpstr>
      <vt:lpstr>'0503123'!ID_2865560897</vt:lpstr>
      <vt:lpstr>'0503123'!ID_2865560898</vt:lpstr>
      <vt:lpstr>'0503123'!ID_2865560899</vt:lpstr>
      <vt:lpstr>'0503123'!ID_2865560900</vt:lpstr>
      <vt:lpstr>'0503123'!ID_2865560901</vt:lpstr>
      <vt:lpstr>'0503123'!ID_2865560902</vt:lpstr>
      <vt:lpstr>'0503123'!ID_2865560903</vt:lpstr>
      <vt:lpstr>'0503123'!ID_2865560904</vt:lpstr>
      <vt:lpstr>'0503123'!ID_2865560905</vt:lpstr>
      <vt:lpstr>'0503123'!ID_2865560906</vt:lpstr>
      <vt:lpstr>'0503123'!ID_2865560907</vt:lpstr>
      <vt:lpstr>'0503123'!ID_2865560908</vt:lpstr>
      <vt:lpstr>'0503123'!ID_2865560909</vt:lpstr>
      <vt:lpstr>'0503123'!ID_2865560910</vt:lpstr>
      <vt:lpstr>'0503123'!ID_2865560911</vt:lpstr>
      <vt:lpstr>'0503123'!ID_2865560912</vt:lpstr>
      <vt:lpstr>'0503123'!ID_2865560913</vt:lpstr>
      <vt:lpstr>'0503123'!ID_2865560914</vt:lpstr>
      <vt:lpstr>'0503123'!ID_2865560915</vt:lpstr>
      <vt:lpstr>'0503123'!ID_2865560916</vt:lpstr>
      <vt:lpstr>'0503123'!ID_2865560917</vt:lpstr>
      <vt:lpstr>'0503123'!ID_2865560918</vt:lpstr>
      <vt:lpstr>'0503123'!ID_2865560919</vt:lpstr>
      <vt:lpstr>'0503123'!ID_2865560920</vt:lpstr>
      <vt:lpstr>'0503123'!ID_2865560921</vt:lpstr>
      <vt:lpstr>'0503123'!ID_2865560922</vt:lpstr>
      <vt:lpstr>'0503123'!ID_2865560923</vt:lpstr>
      <vt:lpstr>'0503123'!ID_2865560924</vt:lpstr>
      <vt:lpstr>'0503123'!ID_2865560925</vt:lpstr>
      <vt:lpstr>'0503123'!ID_2865560926</vt:lpstr>
      <vt:lpstr>'0503123'!ID_2865560927</vt:lpstr>
      <vt:lpstr>'0503123'!ID_2865560928</vt:lpstr>
      <vt:lpstr>'0503123'!ID_2865560929</vt:lpstr>
      <vt:lpstr>'0503123'!ID_2865560930</vt:lpstr>
      <vt:lpstr>'0503123'!ID_2865560931</vt:lpstr>
      <vt:lpstr>'0503123'!ID_2865560932</vt:lpstr>
      <vt:lpstr>'0503123'!ID_2865560933</vt:lpstr>
      <vt:lpstr>'0503123'!ID_2865560934</vt:lpstr>
      <vt:lpstr>'0503123'!ID_2865560935</vt:lpstr>
      <vt:lpstr>'0503123'!ID_2865560936</vt:lpstr>
      <vt:lpstr>'0503123'!ID_2865560937</vt:lpstr>
      <vt:lpstr>'0503123'!ID_2865560938</vt:lpstr>
      <vt:lpstr>'0503123'!ID_2865560939</vt:lpstr>
      <vt:lpstr>'0503123'!ID_2865560940</vt:lpstr>
      <vt:lpstr>'0503123'!ID_2865560941</vt:lpstr>
      <vt:lpstr>'0503123'!ID_2865560942</vt:lpstr>
      <vt:lpstr>'0503123'!ID_2865560943</vt:lpstr>
      <vt:lpstr>'0503123'!ID_2865560944</vt:lpstr>
      <vt:lpstr>'0503123'!ID_2865560945</vt:lpstr>
      <vt:lpstr>'0503123'!ID_2865560946</vt:lpstr>
      <vt:lpstr>'0503123'!ID_2865560947</vt:lpstr>
      <vt:lpstr>'0503123'!ID_2865560948</vt:lpstr>
      <vt:lpstr>'0503123'!ID_2865560949</vt:lpstr>
      <vt:lpstr>'0503123'!ID_2865560950</vt:lpstr>
      <vt:lpstr>'0503123'!ID_2865560951</vt:lpstr>
      <vt:lpstr>'0503123'!ID_2865560952</vt:lpstr>
      <vt:lpstr>'0503123'!ID_2865560953</vt:lpstr>
      <vt:lpstr>'0503123'!ID_2865560954</vt:lpstr>
      <vt:lpstr>'0503123'!ID_2865560955</vt:lpstr>
      <vt:lpstr>'0503123'!ID_2865560956</vt:lpstr>
      <vt:lpstr>'0503123'!ID_2865560957</vt:lpstr>
      <vt:lpstr>'0503123'!ID_2865560958</vt:lpstr>
      <vt:lpstr>'0503123'!ID_2865560959</vt:lpstr>
      <vt:lpstr>'0503123'!ID_2865560960</vt:lpstr>
      <vt:lpstr>'0503123'!ID_2865560961</vt:lpstr>
      <vt:lpstr>'0503123'!ID_2865560962</vt:lpstr>
      <vt:lpstr>'0503123'!ID_2865560963</vt:lpstr>
      <vt:lpstr>'0503123'!ID_2865560964</vt:lpstr>
      <vt:lpstr>'0503123'!ID_2865560965</vt:lpstr>
      <vt:lpstr>'0503123'!ID_2865560966</vt:lpstr>
      <vt:lpstr>'0503123'!ID_2865560967</vt:lpstr>
      <vt:lpstr>'0503123'!ID_2865560968</vt:lpstr>
      <vt:lpstr>'0503123'!ID_2865560969</vt:lpstr>
      <vt:lpstr>'0503123'!ID_2865560970</vt:lpstr>
      <vt:lpstr>'0503123'!ID_2865560971</vt:lpstr>
      <vt:lpstr>'0503123'!ID_2865560972</vt:lpstr>
      <vt:lpstr>'0503123'!ID_2865560973</vt:lpstr>
      <vt:lpstr>'0503123'!ID_2865560974</vt:lpstr>
      <vt:lpstr>'0503123'!ID_2865560975</vt:lpstr>
      <vt:lpstr>'0503123'!ID_2865560976</vt:lpstr>
      <vt:lpstr>'0503123'!ID_2865560977</vt:lpstr>
      <vt:lpstr>'0503123'!ID_2865560978</vt:lpstr>
      <vt:lpstr>'0503123'!ID_2865560979</vt:lpstr>
      <vt:lpstr>'0503123'!ID_2865560980</vt:lpstr>
      <vt:lpstr>'0503123'!ID_2865560981</vt:lpstr>
      <vt:lpstr>'0503123'!ID_2865560982</vt:lpstr>
      <vt:lpstr>'0503123'!ID_2865560983</vt:lpstr>
      <vt:lpstr>'0503123'!ID_2865560984</vt:lpstr>
      <vt:lpstr>'0503123'!ID_2865560985</vt:lpstr>
      <vt:lpstr>'0503123'!ID_2865560986</vt:lpstr>
      <vt:lpstr>'0503123'!ID_2865560987</vt:lpstr>
      <vt:lpstr>'0503123'!ID_2865560988</vt:lpstr>
      <vt:lpstr>'0503123'!ID_2865560989</vt:lpstr>
      <vt:lpstr>'0503123'!ID_2865560990</vt:lpstr>
      <vt:lpstr>'0503123'!ID_2865560991</vt:lpstr>
      <vt:lpstr>'0503123'!ID_2865560992</vt:lpstr>
      <vt:lpstr>'0503123'!ID_2865560993</vt:lpstr>
      <vt:lpstr>'0503123'!ID_2865560994</vt:lpstr>
      <vt:lpstr>'0503123'!ID_2865560995</vt:lpstr>
      <vt:lpstr>'0503123'!ID_2865560996</vt:lpstr>
      <vt:lpstr>'0503123'!ID_2865560997</vt:lpstr>
      <vt:lpstr>'0503123'!ID_2865560998</vt:lpstr>
      <vt:lpstr>'0503123'!ID_2865560999</vt:lpstr>
      <vt:lpstr>'0503123'!ID_2865561000</vt:lpstr>
      <vt:lpstr>'0503123'!ID_2865561001</vt:lpstr>
      <vt:lpstr>'0503123'!ID_2865561002</vt:lpstr>
      <vt:lpstr>'0503123'!ID_2865561003</vt:lpstr>
      <vt:lpstr>'0503123'!ID_2865561004</vt:lpstr>
      <vt:lpstr>'0503123'!ID_2865561005</vt:lpstr>
      <vt:lpstr>'0503123'!ID_2865561006</vt:lpstr>
      <vt:lpstr>'0503123'!ID_2865561007</vt:lpstr>
      <vt:lpstr>'0503123'!ID_2865561008</vt:lpstr>
      <vt:lpstr>'0503123'!ID_2865561009</vt:lpstr>
      <vt:lpstr>'0503123'!ID_2865561010</vt:lpstr>
      <vt:lpstr>'0503123'!ID_2865561011</vt:lpstr>
      <vt:lpstr>'0503123'!ID_2865561012</vt:lpstr>
      <vt:lpstr>'0503123'!ID_2865561013</vt:lpstr>
      <vt:lpstr>'0503123'!ID_2865561014</vt:lpstr>
      <vt:lpstr>'0503123'!ID_2865561015</vt:lpstr>
      <vt:lpstr>'0503123'!ID_2865561016</vt:lpstr>
      <vt:lpstr>'0503123'!ID_2865561017</vt:lpstr>
      <vt:lpstr>'0503123'!ID_2865561018</vt:lpstr>
      <vt:lpstr>'0503123'!ID_2865561019</vt:lpstr>
      <vt:lpstr>'0503123'!ID_2865561020</vt:lpstr>
      <vt:lpstr>'0503123'!ID_2865561021</vt:lpstr>
      <vt:lpstr>'0503123'!ID_2865561022</vt:lpstr>
      <vt:lpstr>'0503123'!ID_2865561023</vt:lpstr>
      <vt:lpstr>'0503123'!ID_2865561024</vt:lpstr>
      <vt:lpstr>'0503123'!ID_2865561025</vt:lpstr>
      <vt:lpstr>'0503123'!ID_2865561026</vt:lpstr>
      <vt:lpstr>'0503123'!ID_2865561027</vt:lpstr>
      <vt:lpstr>'0503123'!ID_2865561028</vt:lpstr>
      <vt:lpstr>'0503123'!ID_2865561029</vt:lpstr>
      <vt:lpstr>'0503123'!ID_2865561030</vt:lpstr>
      <vt:lpstr>'0503123'!ID_2865561031</vt:lpstr>
      <vt:lpstr>'0503123'!ID_2865561032</vt:lpstr>
      <vt:lpstr>'0503123'!ID_2865561033</vt:lpstr>
      <vt:lpstr>'0503123'!ID_2865561034</vt:lpstr>
      <vt:lpstr>'0503123'!ID_2865561035</vt:lpstr>
      <vt:lpstr>'0503123'!ID_2865561036</vt:lpstr>
      <vt:lpstr>'0503123'!ID_2865561037</vt:lpstr>
      <vt:lpstr>'0503123'!ID_2865561038</vt:lpstr>
      <vt:lpstr>'0503123'!ID_2865561039</vt:lpstr>
      <vt:lpstr>'0503123'!ID_2865561040</vt:lpstr>
      <vt:lpstr>'0503123'!ID_2865561041</vt:lpstr>
      <vt:lpstr>'0503123'!ID_2865561042</vt:lpstr>
      <vt:lpstr>'0503123'!ID_2865561043</vt:lpstr>
      <vt:lpstr>'0503123'!ID_2865561044</vt:lpstr>
      <vt:lpstr>'0503123'!ID_2865561045</vt:lpstr>
      <vt:lpstr>'0503123'!ID_2865561046</vt:lpstr>
      <vt:lpstr>'0503123'!ID_2865561047</vt:lpstr>
      <vt:lpstr>'0503123'!ID_2865561048</vt:lpstr>
      <vt:lpstr>'0503123'!ID_2865561049</vt:lpstr>
      <vt:lpstr>'0503123'!ID_2865561050</vt:lpstr>
      <vt:lpstr>'0503123'!ID_2865561051</vt:lpstr>
      <vt:lpstr>'0503123'!ID_2865561052</vt:lpstr>
      <vt:lpstr>'0503123'!ID_2865561053</vt:lpstr>
      <vt:lpstr>'0503123'!ID_580296739</vt:lpstr>
      <vt:lpstr>'0503123'!ID_755529604</vt:lpstr>
      <vt:lpstr>'0503123'!T_3304019754</vt:lpstr>
      <vt:lpstr>'0503123'!T_3304019766</vt:lpstr>
      <vt:lpstr>'0503123'!T_3304019784</vt:lpstr>
      <vt:lpstr>'0503123'!T_3304019794</vt:lpstr>
      <vt:lpstr>'0503123'!T_3304019805</vt:lpstr>
      <vt:lpstr>'0503123'!TR_3304019754</vt:lpstr>
      <vt:lpstr>'0503123'!TR_3304019766</vt:lpstr>
      <vt:lpstr>'0503123'!TR_3304019784_377372566</vt:lpstr>
      <vt:lpstr>'0503123'!TR_3304019784_377372567</vt:lpstr>
      <vt:lpstr>'0503123'!TR_3304019794_377185500</vt:lpstr>
      <vt:lpstr>'0503123'!TR_3304019794_377185501</vt:lpstr>
      <vt:lpstr>'0503123'!TR_3304019794_377185502</vt:lpstr>
      <vt:lpstr>'0503123'!TR_3304019794_377185503</vt:lpstr>
      <vt:lpstr>'0503123'!TR_3304019794_377185504</vt:lpstr>
      <vt:lpstr>'0503123'!TR_3304019794_377185505</vt:lpstr>
      <vt:lpstr>'0503123'!TR_3304019794_377185506</vt:lpstr>
      <vt:lpstr>'0503123'!TR_3304019794_377185507</vt:lpstr>
      <vt:lpstr>'0503123'!TR_3304019794_377185508</vt:lpstr>
      <vt:lpstr>'0503123'!TR_3304019794_377185509</vt:lpstr>
      <vt:lpstr>'0503123'!TR_3304019794_377185510</vt:lpstr>
      <vt:lpstr>'0503123'!TR_3304019794_377185511</vt:lpstr>
      <vt:lpstr>'0503123'!TR_3304019794_377185512</vt:lpstr>
      <vt:lpstr>'0503123'!TR_3304019794_377185513</vt:lpstr>
      <vt:lpstr>'0503123'!TR_3304019794_377185514</vt:lpstr>
      <vt:lpstr>'0503123'!TR_3304019794_377185515</vt:lpstr>
      <vt:lpstr>'0503123'!TR_3304019794_377185516</vt:lpstr>
      <vt:lpstr>'0503123'!TR_3304019794_377185517</vt:lpstr>
      <vt:lpstr>'0503123'!TR_3304019794_377185518</vt:lpstr>
      <vt:lpstr>'0503123'!TR_3304019805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Кириенко Наталья Николаевна</dc:creator>
  <cp:lastModifiedBy>Кириенко Наталья Николаевна</cp:lastModifiedBy>
  <dcterms:created xsi:type="dcterms:W3CDTF">2021-02-23T09:11:22Z</dcterms:created>
  <dcterms:modified xsi:type="dcterms:W3CDTF">2021-02-23T09:11:26Z</dcterms:modified>
</cp:coreProperties>
</file>